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1220" windowHeight="14025" activeTab="0"/>
  </bookViews>
  <sheets>
    <sheet name="troškovnik" sheetId="1" r:id="rId1"/>
  </sheets>
  <definedNames>
    <definedName name="_xlnm.Print_Titles" localSheetId="0">'troškovnik'!$1:$5</definedName>
    <definedName name="_xlnm.Print_Area" localSheetId="0">'troškovnik'!$A$1:$F$173</definedName>
  </definedNames>
  <calcPr fullCalcOnLoad="1"/>
</workbook>
</file>

<file path=xl/sharedStrings.xml><?xml version="1.0" encoding="utf-8"?>
<sst xmlns="http://schemas.openxmlformats.org/spreadsheetml/2006/main" count="126" uniqueCount="81">
  <si>
    <t>S A D R Ž A J:</t>
  </si>
  <si>
    <t>I</t>
  </si>
  <si>
    <t>PRIPREMNI RADOVI</t>
  </si>
  <si>
    <t>II</t>
  </si>
  <si>
    <t>III</t>
  </si>
  <si>
    <t>NAPOMENA:</t>
  </si>
  <si>
    <t>1.</t>
  </si>
  <si>
    <t>m2</t>
  </si>
  <si>
    <t>2.</t>
  </si>
  <si>
    <t>3.</t>
  </si>
  <si>
    <t>4.</t>
  </si>
  <si>
    <t>m3</t>
  </si>
  <si>
    <t>UKUPNO:</t>
  </si>
  <si>
    <t>Obračun po m2 zatravljene površine.</t>
  </si>
  <si>
    <t>m'</t>
  </si>
  <si>
    <t>Osiguranje radilišta i radova prometnim znakovima i oznakama, samostojećim rampama i svjetlosnim signalima koji su vidljivi danju i noću.</t>
  </si>
  <si>
    <t>Projektant:</t>
  </si>
  <si>
    <t>List:</t>
  </si>
  <si>
    <t>Datum:</t>
  </si>
  <si>
    <t xml:space="preserve">TROŠKOVNIK RADOVA </t>
  </si>
  <si>
    <t>Sve radove izvesti prema Zakonu o normizaciji, Hrvatskim normama i Općim tehničkim uvjetima za radove na cestama.</t>
  </si>
  <si>
    <t>kom</t>
  </si>
  <si>
    <t>komplet</t>
  </si>
  <si>
    <t xml:space="preserve">ZEMLJANI RADOVI </t>
  </si>
  <si>
    <t>Broj evidencije: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</si>
  <si>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</si>
  <si>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</si>
  <si>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</si>
  <si>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</si>
  <si>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</si>
  <si>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</si>
  <si>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Imovinsko pravna pitanja uređuje Investitor.</t>
  </si>
  <si>
    <t>PDV 25%:</t>
  </si>
  <si>
    <t xml:space="preserve">REKAPITULACIJA TROŠKOVA </t>
  </si>
  <si>
    <t>kg</t>
  </si>
  <si>
    <t xml:space="preserve"> TROŠKOVNIK</t>
  </si>
  <si>
    <t>Uključen sav potreban materijal, prijevoz i radna snaga na izradi, postavljanju i provedbi privremene regulacije prometa.</t>
  </si>
  <si>
    <t>Obračun po kompletu.</t>
  </si>
  <si>
    <t>Izrada privremene regulacije prometa dok traju radovi na način da se  promet kanalizira naizmjeničnim propuštanjem vozila.</t>
  </si>
  <si>
    <t>CESTOVNA ODVODNJA</t>
  </si>
  <si>
    <t>ZEMLJANI RADOVI</t>
  </si>
  <si>
    <t xml:space="preserve">Uključena i izrada eventualnog crteža privremene regulacije prometa s odobrenjem nadležnih upravnih tijela. </t>
  </si>
  <si>
    <t>Izvedba slivnika s taložnicom za prihvat vode preko rešetke.</t>
  </si>
  <si>
    <t>Iskop rova prosječne dubine 1,50 m s utovarom i odvozom viška materijala do 5 km. Uključen ručni iskop uz postojeće instalacije, s odvozom materijala, kao i po potrebi strojno rezanje postojećeg asfalta.</t>
  </si>
  <si>
    <t xml:space="preserve">Dobava i doprema materijala, te  izrada  tijela  slivnika od betonskih cijevi profila 50 cm, HRN EN 1916. Betoniranje dna taložnice, obloge cijevi betonom C16/20 d=20 cm, ubetoniranje ljevanoželjezne rešetke dim. 40/40 cm za teški promet, HRN EN 124. </t>
  </si>
  <si>
    <t>Izvedba svih spojeva za dotok i odtok vode. U  beton  se dodaju aditivi za vodonepropusnost. Slivnik se  ispituje  na  vodonepropusnost. Dubina taložnice slivnika minimalno 1,00 m.</t>
  </si>
  <si>
    <t xml:space="preserve">U cijenu uključen sav potreban materijal, prijevoz i radna snaga. Uključeno čišćenje postojećeg  cjevovoda, okna i slivnika sa uspostavom uredne i funkcionalne odvodnje. </t>
  </si>
  <si>
    <t>Izvedba kanalizacijskog priključnog cjevovoda od PP ili PVC cijevi DN 20 cm s ojačanom stijenkom klase SN8.</t>
  </si>
  <si>
    <t>Iskop rova dubine 1,0-2,0 m s utovarom i odvozom tla do 5 km. Uključen otkop i postojećih instalacija uz pozorni ručni rad, s odvozom materijala, kao i strojno rezanje postojećeg asfalta.</t>
  </si>
  <si>
    <t>Kod iskopa na postojećem asfaltu prethodno izvršiti strojno rezanje asfalta s utovarom, odvozom i zbrinjavanjem istog.</t>
  </si>
  <si>
    <t>Uključeno razupiranje rova. Planiranje dna rova ručno. Izrada posteljice od pijeska d = 10 cm.</t>
  </si>
  <si>
    <t>Dobava atestiranih cijevi za kanalizaciju s potrebnom tjemenom nosivošću i postava za smjer i nagib odvodnje. Izrada obloge cijevi, te zaštitnog sloja nad tjemenom cijevi d = 30 cm od kamene sitneži uz lagano zbijanje. Zatrpavanje rova isključivo šljunkom uz zbijanje po slojevima od 30 cm.</t>
  </si>
  <si>
    <t>Prije zatrpavanja cjevovod se ispituje na vodonepropusnost. Prije ispitivanja izvršiti mehaničko čišćenje unutrašnjosti cjevovoda. Kod malog nadsloja (manje od 70 cm) ugraditi cijev u betonsku oblogu d = 20 cm ili na drugi način osigurati tjemenu nosivost.</t>
  </si>
  <si>
    <t xml:space="preserve">Uključena izrada proboja i spoja za dotok i odtok vode, kao i potrebni fazoni i brtveni materijal. </t>
  </si>
  <si>
    <t xml:space="preserve">U cijenu uključen sav potreban materijal, prijevoz i radna snaga. Obračun po m' izvedenog cjevovoda. </t>
  </si>
  <si>
    <t>PP klase SN8 DN 20 cm</t>
  </si>
  <si>
    <t>SVEUKUPNO  EUR:</t>
  </si>
  <si>
    <t>Nasipavanje dna rova pijeskom u sloju od 15 cm i fino planiranje u nagibu pod kojim se polažu cijevi. U cijenu uključen sav potreban materijal, prijevoz i radna snaga.</t>
  </si>
  <si>
    <t xml:space="preserve">Zemljani radovi obračunavaju se posebno, svi ostali radovi, kao i potreban materijal, izrada i montaža oplate i armature sadržani su ovom stavkom, sve komplet gotovo s priključkom na cjevovod. </t>
  </si>
  <si>
    <t xml:space="preserve">Okno je svijetle veličine 100 x 80 cm, debljine zidova i podne ploče 20 cm, a pokrovne ploče 15 cm, s lijevano željeznim poklopcem svijetle veličine 60 x 60 cm, nosivosti 40 tona.  </t>
  </si>
  <si>
    <t>(Varijanta: izvedba montažnog revizijskog okna odgovarajućih dimenzija od okruglih cijevi)</t>
  </si>
  <si>
    <t xml:space="preserve">vodonepropusni beton </t>
  </si>
  <si>
    <t>dvostruka glatka oplata</t>
  </si>
  <si>
    <t>štapna armatura B-500B</t>
  </si>
  <si>
    <t>mrežna armatura MAG Q-335</t>
  </si>
  <si>
    <t>lijev. željezni poklopac, vel. 600x600 mm, nosivosti 40 t</t>
  </si>
  <si>
    <t xml:space="preserve">         </t>
  </si>
  <si>
    <r>
      <t>Građevina:</t>
    </r>
    <r>
      <rPr>
        <sz val="9"/>
        <rFont val="Arial CE"/>
        <family val="0"/>
      </rPr>
      <t xml:space="preserve"> ZACJEVLJENJE KANALA ZA OBORINSKU </t>
    </r>
  </si>
  <si>
    <t xml:space="preserve"> ODVODNJU U BELETINCU - UL. DRAŽENA OBRSTARA</t>
  </si>
  <si>
    <r>
      <t>Investitor:</t>
    </r>
    <r>
      <rPr>
        <sz val="9"/>
        <rFont val="Arial CE"/>
        <family val="0"/>
      </rPr>
      <t xml:space="preserve"> OPĆINA SV. ILIJA</t>
    </r>
  </si>
  <si>
    <t>B. PREMUŽIĆ dipl.ing.građ.</t>
  </si>
  <si>
    <t>TR-17/24</t>
  </si>
  <si>
    <t>Grubo planiranje dna postojećeg kanalskog rova zbog osiguravanja kontinuiranog pada buduće nivelete, uz dodavanje ili odsjecanje do 15 cm tla.</t>
  </si>
  <si>
    <t>Zatrpavanje rova  kamenim materijalom 0/16 mm, uz pažljivo nabijanje (Me=40 MPa) u slojevima debljine 30 cm. U cijenu uključen sav potreban materijal, prijevoz i radna snaga.</t>
  </si>
  <si>
    <t xml:space="preserve">Izrada zelenih površina zacjevljenog jarka, dopremom i ugradbom rastresitog humusnog tla iz otkopa ili pozajmišta. Debljina sloja 5-15 cm. Uključeni svi radovi i materijal, te usitnjavanje tla, sijanje travne smjese 3 dag po m2, ježenje, valjanje, vlaženje i održavanje do nicanja travnjaka. </t>
  </si>
  <si>
    <t>Izvedba revizijskog okna oborinske kanalizacije od vodonepropusnog betona C 25/30 u glatkoj oplati (7 komada). Površine dna, stijena i kinete obraditi cementnim mortom do crnog sjaja, rubovi kineta moraju biti zaobljeni.</t>
  </si>
  <si>
    <t>Dobava, doprema i razvažanje uz rov te montaža betonskih centrifugiranih kanalizacijskih cijevi sa spojem na utor i pero, dužine 1,0 m. U cijenu uključiti svu potrebnu pripremu i ugradnju cijevi.</t>
  </si>
  <si>
    <t>Alternativno je moguća ugradnja rebrastih kanalizacijskih cijevi od PE-HD-a, dužine 6,0 m, sa spajanjem pomoću spojnice i brtve, uz obaveznu prethodnu suglasnost Investitora.</t>
  </si>
  <si>
    <t>U cijenu uključen sav potreban rad, prijevoz i materijal. Obračun po m’ montiranog cjevovoda. Cijevi se polažu na već pripremljenu podlogu u rovu. Spajanje cijevi izvesti prema uputstvu proizvođača.</t>
  </si>
  <si>
    <t>cijev DN 500 mm (unutarnji promjer)</t>
  </si>
  <si>
    <t>04.2024.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</si>
</sst>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.000"/>
    <numFmt numFmtId="186" formatCode="0;\-0;;@"/>
  </numFmts>
  <fonts count="5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6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0" fontId="14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justify" vertical="top" wrapText="1"/>
    </xf>
    <xf numFmtId="0" fontId="1" fillId="0" borderId="10" xfId="0" applyFont="1" applyFill="1" applyBorder="1" applyAlignment="1">
      <alignment/>
    </xf>
    <xf numFmtId="2" fontId="1" fillId="0" borderId="0" xfId="50" applyNumberFormat="1" applyFont="1" applyFill="1" applyAlignment="1">
      <alignment horizontal="right"/>
      <protection/>
    </xf>
    <xf numFmtId="4" fontId="1" fillId="0" borderId="0" xfId="50" applyNumberFormat="1" applyFont="1" applyFill="1" applyAlignment="1">
      <alignment horizontal="right"/>
      <protection/>
    </xf>
    <xf numFmtId="0" fontId="0" fillId="0" borderId="0" xfId="50">
      <alignment/>
      <protection/>
    </xf>
    <xf numFmtId="0" fontId="1" fillId="0" borderId="0" xfId="50" applyFont="1" applyFill="1">
      <alignment/>
      <protection/>
    </xf>
    <xf numFmtId="4" fontId="1" fillId="0" borderId="0" xfId="50" applyNumberFormat="1" applyFont="1" applyFill="1">
      <alignment/>
      <protection/>
    </xf>
    <xf numFmtId="0" fontId="9" fillId="0" borderId="0" xfId="50" applyFont="1" applyFill="1" applyAlignment="1">
      <alignment horizontal="center" vertical="top"/>
      <protection/>
    </xf>
    <xf numFmtId="0" fontId="1" fillId="0" borderId="0" xfId="50" applyFont="1" applyFill="1" applyAlignment="1">
      <alignment horizontal="center"/>
      <protection/>
    </xf>
    <xf numFmtId="2" fontId="9" fillId="0" borderId="0" xfId="50" applyNumberFormat="1" applyFont="1" applyFill="1" applyAlignment="1">
      <alignment horizontal="right"/>
      <protection/>
    </xf>
    <xf numFmtId="0" fontId="1" fillId="0" borderId="0" xfId="50" applyFont="1" applyFill="1" applyAlignment="1">
      <alignment horizontal="center" vertical="top"/>
      <protection/>
    </xf>
    <xf numFmtId="4" fontId="1" fillId="0" borderId="0" xfId="50" applyNumberFormat="1" applyFont="1" applyFill="1" applyAlignment="1">
      <alignment/>
      <protection/>
    </xf>
    <xf numFmtId="49" fontId="0" fillId="0" borderId="0" xfId="50" applyNumberFormat="1" applyFont="1" applyBorder="1" applyAlignment="1">
      <alignment horizontal="center" vertical="top"/>
      <protection/>
    </xf>
    <xf numFmtId="4" fontId="0" fillId="0" borderId="0" xfId="50" applyNumberFormat="1" applyFont="1" applyFill="1" applyAlignment="1">
      <alignment horizontal="right"/>
      <protection/>
    </xf>
    <xf numFmtId="0" fontId="3" fillId="0" borderId="13" xfId="52" applyFont="1" applyFill="1" applyBorder="1" applyAlignment="1">
      <alignment horizontal="justify" vertical="justify" wrapText="1"/>
      <protection/>
    </xf>
    <xf numFmtId="0" fontId="3" fillId="0" borderId="14" xfId="52" applyFont="1" applyFill="1" applyBorder="1">
      <alignment/>
      <protection/>
    </xf>
    <xf numFmtId="0" fontId="6" fillId="0" borderId="15" xfId="52" applyFont="1" applyFill="1" applyBorder="1">
      <alignment/>
      <protection/>
    </xf>
    <xf numFmtId="0" fontId="3" fillId="0" borderId="16" xfId="52" applyFont="1" applyFill="1" applyBorder="1" applyAlignment="1">
      <alignment horizontal="justify" vertical="justify" wrapText="1"/>
      <protection/>
    </xf>
    <xf numFmtId="0" fontId="1" fillId="0" borderId="17" xfId="52" applyFont="1" applyFill="1" applyBorder="1" applyAlignment="1">
      <alignment horizontal="left" vertical="justify" wrapText="1"/>
      <protection/>
    </xf>
    <xf numFmtId="2" fontId="1" fillId="0" borderId="0" xfId="51" applyNumberFormat="1" applyFont="1" applyFill="1" applyAlignment="1">
      <alignment horizontal="right"/>
      <protection/>
    </xf>
    <xf numFmtId="0" fontId="1" fillId="0" borderId="0" xfId="50" applyFont="1" applyFill="1" applyAlignment="1">
      <alignment horizontal="justify" vertical="top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ont="1" applyFill="1" applyAlignment="1">
      <alignment wrapText="1"/>
    </xf>
    <xf numFmtId="0" fontId="1" fillId="0" borderId="0" xfId="51" applyFont="1" applyFill="1" applyAlignment="1">
      <alignment horizontal="center"/>
      <protection/>
    </xf>
    <xf numFmtId="2" fontId="9" fillId="0" borderId="0" xfId="51" applyNumberFormat="1" applyFont="1" applyFill="1" applyAlignment="1">
      <alignment horizontal="right"/>
      <protection/>
    </xf>
    <xf numFmtId="0" fontId="1" fillId="0" borderId="0" xfId="51" applyFont="1" applyFill="1" applyAlignment="1">
      <alignment horizontal="justify" vertical="top" wrapText="1"/>
      <protection/>
    </xf>
    <xf numFmtId="4" fontId="1" fillId="0" borderId="0" xfId="51" applyNumberFormat="1" applyFont="1" applyFill="1" applyAlignment="1">
      <alignment horizontal="right"/>
      <protection/>
    </xf>
    <xf numFmtId="0" fontId="1" fillId="0" borderId="0" xfId="51" applyFont="1" applyAlignment="1">
      <alignment horizontal="justify" vertical="top" wrapText="1"/>
      <protection/>
    </xf>
    <xf numFmtId="4" fontId="1" fillId="0" borderId="0" xfId="51" applyNumberFormat="1" applyFont="1" applyFill="1">
      <alignment/>
      <protection/>
    </xf>
    <xf numFmtId="3" fontId="1" fillId="0" borderId="0" xfId="51" applyNumberFormat="1" applyFont="1" applyFill="1" applyAlignment="1">
      <alignment horizontal="right"/>
      <protection/>
    </xf>
    <xf numFmtId="0" fontId="16" fillId="0" borderId="17" xfId="52" applyFont="1" applyFill="1" applyBorder="1" applyAlignment="1">
      <alignment horizontal="center" vertical="justify" wrapText="1"/>
      <protection/>
    </xf>
    <xf numFmtId="17" fontId="6" fillId="0" borderId="15" xfId="52" applyNumberFormat="1" applyFont="1" applyFill="1" applyBorder="1">
      <alignment/>
      <protection/>
    </xf>
    <xf numFmtId="49" fontId="0" fillId="0" borderId="0" xfId="50" applyNumberFormat="1" applyFont="1" applyFill="1" applyAlignment="1">
      <alignment horizontal="justify" vertical="top"/>
      <protection/>
    </xf>
    <xf numFmtId="0" fontId="1" fillId="0" borderId="0" xfId="50" applyFont="1" applyBorder="1" applyAlignment="1">
      <alignment vertical="top"/>
      <protection/>
    </xf>
    <xf numFmtId="0" fontId="0" fillId="0" borderId="0" xfId="0" applyFill="1" applyAlignment="1">
      <alignment vertical="top"/>
    </xf>
    <xf numFmtId="0" fontId="0" fillId="0" borderId="0" xfId="50" applyFont="1" applyFill="1" applyAlignment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4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0" applyFont="1" applyAlignment="1">
      <alignment vertical="top"/>
      <protection/>
    </xf>
    <xf numFmtId="0" fontId="3" fillId="0" borderId="11" xfId="52" applyFont="1" applyFill="1" applyBorder="1" applyAlignment="1">
      <alignment horizontal="left"/>
      <protection/>
    </xf>
    <xf numFmtId="0" fontId="6" fillId="0" borderId="18" xfId="52" applyFont="1" applyFill="1" applyBorder="1" applyAlignment="1">
      <alignment horizontal="left"/>
      <protection/>
    </xf>
    <xf numFmtId="0" fontId="3" fillId="0" borderId="0" xfId="52" applyFont="1" applyFill="1" applyBorder="1" applyAlignment="1">
      <alignment horizontal="left"/>
      <protection/>
    </xf>
    <xf numFmtId="0" fontId="1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Obično 2" xfId="53"/>
    <cellStyle name="Obično 2 2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showZeros="0" tabSelected="1" view="pageBreakPreview" zoomScaleSheetLayoutView="100" zoomScalePageLayoutView="0" workbookViewId="0" topLeftCell="A1">
      <selection activeCell="E177" sqref="E177"/>
    </sheetView>
  </sheetViews>
  <sheetFormatPr defaultColWidth="9.140625" defaultRowHeight="12.75"/>
  <cols>
    <col min="1" max="1" width="10.57421875" style="29" customWidth="1"/>
    <col min="2" max="2" width="42.28125" style="74" customWidth="1"/>
    <col min="3" max="3" width="7.28125" style="31" customWidth="1"/>
    <col min="4" max="4" width="9.28125" style="32" customWidth="1"/>
    <col min="5" max="5" width="13.57421875" style="30" customWidth="1"/>
    <col min="6" max="6" width="13.57421875" style="5" customWidth="1"/>
    <col min="7" max="7" width="7.8515625" style="5" customWidth="1"/>
    <col min="8" max="8" width="75.421875" style="6" customWidth="1"/>
    <col min="9" max="16384" width="9.140625" style="5" customWidth="1"/>
  </cols>
  <sheetData>
    <row r="1" spans="1:8" s="1" customFormat="1" ht="12.75" customHeight="1">
      <c r="A1" s="2"/>
      <c r="B1" s="109" t="s">
        <v>67</v>
      </c>
      <c r="C1" s="137" t="s">
        <v>24</v>
      </c>
      <c r="D1" s="137"/>
      <c r="E1" s="137"/>
      <c r="F1" s="110" t="s">
        <v>17</v>
      </c>
      <c r="G1" s="3"/>
      <c r="H1" s="4"/>
    </row>
    <row r="2" spans="1:7" ht="12.75" customHeight="1">
      <c r="A2" s="2"/>
      <c r="B2" s="126" t="s">
        <v>68</v>
      </c>
      <c r="C2" s="138" t="s">
        <v>71</v>
      </c>
      <c r="D2" s="138"/>
      <c r="E2" s="138"/>
      <c r="F2" s="111"/>
      <c r="G2" s="1"/>
    </row>
    <row r="3" spans="1:7" ht="12.75" customHeight="1">
      <c r="A3" s="2"/>
      <c r="B3" s="112" t="s">
        <v>69</v>
      </c>
      <c r="C3" s="139" t="s">
        <v>16</v>
      </c>
      <c r="D3" s="139"/>
      <c r="E3" s="139"/>
      <c r="F3" s="110" t="s">
        <v>18</v>
      </c>
      <c r="G3" s="1"/>
    </row>
    <row r="4" spans="1:7" ht="12.75" customHeight="1">
      <c r="A4" s="2"/>
      <c r="B4" s="113" t="s">
        <v>66</v>
      </c>
      <c r="C4" s="138" t="s">
        <v>70</v>
      </c>
      <c r="D4" s="138"/>
      <c r="E4" s="138"/>
      <c r="F4" s="127" t="s">
        <v>80</v>
      </c>
      <c r="G4" s="1"/>
    </row>
    <row r="5" spans="1:7" ht="12.75">
      <c r="A5" s="7"/>
      <c r="C5" s="8"/>
      <c r="D5" s="9"/>
      <c r="E5" s="10"/>
      <c r="F5" s="1"/>
      <c r="G5" s="1"/>
    </row>
    <row r="6" spans="1:7" ht="12.75">
      <c r="A6" s="7"/>
      <c r="B6" s="11"/>
      <c r="C6" s="8"/>
      <c r="D6" s="9"/>
      <c r="E6" s="10"/>
      <c r="F6" s="1"/>
      <c r="G6" s="1"/>
    </row>
    <row r="7" spans="1:7" ht="12.75">
      <c r="A7" s="7"/>
      <c r="B7" s="11"/>
      <c r="C7" s="8"/>
      <c r="D7" s="9"/>
      <c r="E7" s="10"/>
      <c r="F7" s="1"/>
      <c r="G7" s="1"/>
    </row>
    <row r="8" spans="1:7" ht="12.75">
      <c r="A8" s="7"/>
      <c r="B8" s="11"/>
      <c r="C8" s="8"/>
      <c r="D8" s="9"/>
      <c r="E8" s="10"/>
      <c r="F8" s="1"/>
      <c r="G8" s="1"/>
    </row>
    <row r="9" spans="1:7" ht="12.75">
      <c r="A9" s="7"/>
      <c r="B9" s="11"/>
      <c r="C9" s="8"/>
      <c r="D9" s="9"/>
      <c r="E9" s="10"/>
      <c r="F9" s="1"/>
      <c r="G9" s="1"/>
    </row>
    <row r="10" spans="1:7" ht="12.75">
      <c r="A10" s="7"/>
      <c r="B10" s="11"/>
      <c r="C10" s="8"/>
      <c r="D10" s="9"/>
      <c r="E10" s="10"/>
      <c r="F10" s="1"/>
      <c r="G10" s="1"/>
    </row>
    <row r="11" spans="1:7" ht="12.75">
      <c r="A11" s="7"/>
      <c r="B11" s="11"/>
      <c r="C11" s="8"/>
      <c r="D11" s="9"/>
      <c r="E11" s="10"/>
      <c r="F11" s="1"/>
      <c r="G11" s="1"/>
    </row>
    <row r="12" spans="1:7" ht="12.75">
      <c r="A12" s="7"/>
      <c r="B12" s="11"/>
      <c r="C12" s="8"/>
      <c r="D12" s="9"/>
      <c r="E12" s="10"/>
      <c r="F12" s="1"/>
      <c r="G12" s="1"/>
    </row>
    <row r="13" spans="1:7" ht="15" customHeight="1">
      <c r="A13" s="7"/>
      <c r="B13" s="143"/>
      <c r="C13" s="143"/>
      <c r="D13" s="143"/>
      <c r="E13" s="10"/>
      <c r="F13" s="1"/>
      <c r="G13" s="1"/>
    </row>
    <row r="14" spans="1:7" ht="14.25" customHeight="1">
      <c r="A14" s="7"/>
      <c r="B14" s="11"/>
      <c r="C14" s="8"/>
      <c r="D14" s="9"/>
      <c r="E14" s="10"/>
      <c r="F14" s="1"/>
      <c r="G14" s="1"/>
    </row>
    <row r="15" spans="1:7" ht="15" customHeight="1">
      <c r="A15" s="7"/>
      <c r="B15" s="143"/>
      <c r="C15" s="143"/>
      <c r="D15" s="143"/>
      <c r="E15" s="10"/>
      <c r="F15" s="1"/>
      <c r="G15" s="1"/>
    </row>
    <row r="16" spans="1:7" ht="14.25" customHeight="1">
      <c r="A16" s="7"/>
      <c r="B16" s="11"/>
      <c r="C16" s="8"/>
      <c r="D16" s="9"/>
      <c r="E16" s="10"/>
      <c r="F16" s="1"/>
      <c r="G16" s="1"/>
    </row>
    <row r="17" spans="1:7" ht="43.5" customHeight="1">
      <c r="A17" s="7"/>
      <c r="B17" s="12"/>
      <c r="C17" s="8"/>
      <c r="D17" s="9"/>
      <c r="E17" s="10"/>
      <c r="F17" s="1"/>
      <c r="G17" s="1"/>
    </row>
    <row r="18" spans="1:7" ht="20.25" customHeight="1">
      <c r="A18" s="7"/>
      <c r="B18" s="13"/>
      <c r="C18" s="8"/>
      <c r="D18" s="9"/>
      <c r="E18" s="10"/>
      <c r="F18" s="1"/>
      <c r="G18" s="1"/>
    </row>
    <row r="19" spans="1:7" ht="16.5" customHeight="1">
      <c r="A19" s="7"/>
      <c r="B19" s="144"/>
      <c r="C19" s="144"/>
      <c r="D19" s="144"/>
      <c r="E19" s="10"/>
      <c r="F19" s="1"/>
      <c r="G19" s="1"/>
    </row>
    <row r="20" spans="1:7" ht="12.75">
      <c r="A20" s="7"/>
      <c r="B20" s="14"/>
      <c r="C20" s="8"/>
      <c r="D20" s="9"/>
      <c r="E20" s="10"/>
      <c r="F20" s="1"/>
      <c r="G20" s="1"/>
    </row>
    <row r="21" spans="1:7" ht="12.75">
      <c r="A21" s="7"/>
      <c r="B21" s="11"/>
      <c r="C21" s="8"/>
      <c r="D21" s="9"/>
      <c r="E21" s="10"/>
      <c r="F21" s="1"/>
      <c r="G21" s="1"/>
    </row>
    <row r="22" spans="1:7" ht="12.75">
      <c r="A22" s="7"/>
      <c r="B22" s="11"/>
      <c r="C22" s="8"/>
      <c r="D22" s="9"/>
      <c r="E22" s="10"/>
      <c r="F22" s="1"/>
      <c r="G22" s="1"/>
    </row>
    <row r="23" spans="1:7" ht="12.75">
      <c r="A23" s="7"/>
      <c r="B23" s="11"/>
      <c r="C23" s="8"/>
      <c r="D23" s="9"/>
      <c r="E23" s="10"/>
      <c r="F23" s="1"/>
      <c r="G23" s="1"/>
    </row>
    <row r="24" spans="1:7" ht="12.75">
      <c r="A24" s="7"/>
      <c r="B24" s="11"/>
      <c r="C24" s="8"/>
      <c r="D24" s="9"/>
      <c r="E24" s="10"/>
      <c r="F24" s="1"/>
      <c r="G24" s="1"/>
    </row>
    <row r="25" spans="1:7" ht="12.75">
      <c r="A25" s="7"/>
      <c r="B25" s="11"/>
      <c r="C25" s="8"/>
      <c r="D25" s="9"/>
      <c r="E25" s="10"/>
      <c r="F25" s="1"/>
      <c r="G25" s="1"/>
    </row>
    <row r="26" spans="1:7" ht="18" customHeight="1">
      <c r="A26" s="7"/>
      <c r="B26" s="145" t="s">
        <v>35</v>
      </c>
      <c r="C26" s="145"/>
      <c r="D26" s="145"/>
      <c r="E26" s="145"/>
      <c r="F26" s="84"/>
      <c r="G26" s="1"/>
    </row>
    <row r="27" spans="1:7" ht="20.25" customHeight="1">
      <c r="A27" s="7"/>
      <c r="B27" s="141"/>
      <c r="C27" s="142"/>
      <c r="D27" s="142"/>
      <c r="E27" s="10"/>
      <c r="F27" s="1"/>
      <c r="G27" s="1"/>
    </row>
    <row r="28" spans="1:7" ht="18" customHeight="1">
      <c r="A28" s="7"/>
      <c r="B28" s="140"/>
      <c r="C28" s="140"/>
      <c r="D28" s="140"/>
      <c r="E28" s="140"/>
      <c r="F28" s="1"/>
      <c r="G28" s="1"/>
    </row>
    <row r="29" spans="1:7" ht="15" customHeight="1">
      <c r="A29" s="7"/>
      <c r="C29" s="8"/>
      <c r="D29" s="9"/>
      <c r="E29" s="10"/>
      <c r="F29" s="1"/>
      <c r="G29" s="1"/>
    </row>
    <row r="30" spans="1:7" ht="15" customHeight="1">
      <c r="A30" s="7"/>
      <c r="C30" s="8"/>
      <c r="D30" s="9"/>
      <c r="E30" s="10"/>
      <c r="F30" s="1"/>
      <c r="G30" s="1"/>
    </row>
    <row r="31" spans="1:7" ht="15" customHeight="1">
      <c r="A31" s="7"/>
      <c r="B31" s="15"/>
      <c r="C31" s="8"/>
      <c r="D31" s="9"/>
      <c r="E31" s="10"/>
      <c r="F31" s="1"/>
      <c r="G31" s="1"/>
    </row>
    <row r="32" spans="1:7" ht="12.75">
      <c r="A32" s="7"/>
      <c r="B32" s="15"/>
      <c r="C32" s="8"/>
      <c r="D32" s="9"/>
      <c r="E32" s="10"/>
      <c r="F32" s="1"/>
      <c r="G32" s="1"/>
    </row>
    <row r="33" spans="1:7" ht="12.75">
      <c r="A33" s="7"/>
      <c r="B33" s="15"/>
      <c r="C33" s="8"/>
      <c r="D33" s="9"/>
      <c r="E33" s="10"/>
      <c r="F33" s="1"/>
      <c r="G33" s="1"/>
    </row>
    <row r="34" spans="1:7" ht="12.75">
      <c r="A34" s="7"/>
      <c r="B34" s="15"/>
      <c r="C34" s="8"/>
      <c r="D34" s="9"/>
      <c r="E34" s="10"/>
      <c r="F34" s="1"/>
      <c r="G34" s="1"/>
    </row>
    <row r="35" spans="1:7" ht="12.75">
      <c r="A35" s="7"/>
      <c r="C35" s="8"/>
      <c r="D35" s="9"/>
      <c r="E35" s="10"/>
      <c r="F35" s="1"/>
      <c r="G35" s="1"/>
    </row>
    <row r="36" spans="1:7" ht="12.75">
      <c r="A36" s="7"/>
      <c r="C36" s="8"/>
      <c r="D36" s="9"/>
      <c r="E36" s="10"/>
      <c r="F36" s="1"/>
      <c r="G36" s="1"/>
    </row>
    <row r="37" spans="1:7" ht="12.75" customHeight="1">
      <c r="A37" s="7"/>
      <c r="B37" s="15"/>
      <c r="C37" s="8"/>
      <c r="D37" s="9"/>
      <c r="E37" s="10"/>
      <c r="F37" s="1"/>
      <c r="G37" s="1"/>
    </row>
    <row r="38" spans="1:7" ht="12.75">
      <c r="A38" s="7"/>
      <c r="B38" s="15"/>
      <c r="C38" s="8"/>
      <c r="D38" s="9"/>
      <c r="E38" s="10"/>
      <c r="F38" s="1"/>
      <c r="G38" s="1"/>
    </row>
    <row r="39" spans="1:7" ht="12.75">
      <c r="A39" s="7"/>
      <c r="B39" s="15"/>
      <c r="C39" s="8"/>
      <c r="D39" s="9"/>
      <c r="E39" s="10"/>
      <c r="F39" s="1"/>
      <c r="G39" s="1"/>
    </row>
    <row r="40" spans="1:7" ht="12.75">
      <c r="A40" s="7"/>
      <c r="B40" s="15"/>
      <c r="C40" s="8"/>
      <c r="D40" s="9"/>
      <c r="E40" s="10"/>
      <c r="F40" s="1"/>
      <c r="G40" s="1"/>
    </row>
    <row r="41" spans="1:7" ht="12.75">
      <c r="A41" s="7"/>
      <c r="B41" s="15"/>
      <c r="C41" s="8"/>
      <c r="D41" s="9"/>
      <c r="E41" s="10"/>
      <c r="F41" s="1"/>
      <c r="G41" s="1"/>
    </row>
    <row r="42" spans="1:7" ht="12.75">
      <c r="A42" s="7"/>
      <c r="B42" s="15"/>
      <c r="C42" s="8"/>
      <c r="D42" s="9"/>
      <c r="E42" s="10"/>
      <c r="F42" s="1"/>
      <c r="G42" s="1"/>
    </row>
    <row r="43" spans="1:7" ht="12.75">
      <c r="A43" s="7"/>
      <c r="C43" s="8"/>
      <c r="D43" s="9"/>
      <c r="E43" s="10"/>
      <c r="F43" s="1"/>
      <c r="G43" s="1"/>
    </row>
    <row r="44" spans="1:7" ht="12.75">
      <c r="A44" s="7"/>
      <c r="C44" s="8"/>
      <c r="D44" s="9"/>
      <c r="E44" s="10"/>
      <c r="F44" s="1"/>
      <c r="G44" s="1"/>
    </row>
    <row r="45" spans="1:7" ht="12.75">
      <c r="A45" s="7"/>
      <c r="C45" s="8"/>
      <c r="D45" s="9"/>
      <c r="E45" s="10"/>
      <c r="F45" s="1"/>
      <c r="G45" s="1"/>
    </row>
    <row r="46" spans="1:7" ht="12.75">
      <c r="A46" s="7"/>
      <c r="B46" s="15"/>
      <c r="C46" s="8"/>
      <c r="D46" s="9"/>
      <c r="E46" s="10"/>
      <c r="F46" s="1"/>
      <c r="G46" s="1"/>
    </row>
    <row r="47" spans="1:7" ht="15" customHeight="1">
      <c r="A47" s="7"/>
      <c r="B47" s="15"/>
      <c r="C47" s="8"/>
      <c r="D47" s="9"/>
      <c r="E47" s="10"/>
      <c r="F47" s="1"/>
      <c r="G47" s="1"/>
    </row>
    <row r="48" spans="1:7" ht="15" customHeight="1">
      <c r="A48" s="7"/>
      <c r="B48" s="15"/>
      <c r="C48" s="8"/>
      <c r="D48" s="9"/>
      <c r="E48" s="10"/>
      <c r="F48" s="1"/>
      <c r="G48" s="1"/>
    </row>
    <row r="49" spans="1:7" ht="12.75">
      <c r="A49" s="7"/>
      <c r="B49" s="15"/>
      <c r="C49" s="8"/>
      <c r="D49" s="9"/>
      <c r="E49" s="10"/>
      <c r="F49" s="1"/>
      <c r="G49" s="1"/>
    </row>
    <row r="50" spans="1:7" ht="12.75">
      <c r="A50" s="7"/>
      <c r="B50" s="15"/>
      <c r="C50" s="8"/>
      <c r="D50" s="9"/>
      <c r="E50" s="10"/>
      <c r="F50" s="1"/>
      <c r="G50" s="1"/>
    </row>
    <row r="51" spans="1:7" ht="15" customHeight="1">
      <c r="A51" s="7"/>
      <c r="B51" s="15" t="s">
        <v>16</v>
      </c>
      <c r="C51" s="8"/>
      <c r="D51" s="9"/>
      <c r="E51" s="10"/>
      <c r="F51" s="1"/>
      <c r="G51" s="1"/>
    </row>
    <row r="52" spans="1:7" ht="15" customHeight="1">
      <c r="A52" s="7"/>
      <c r="B52" s="15" t="str">
        <f>C4</f>
        <v>B. PREMUŽIĆ dipl.ing.građ.</v>
      </c>
      <c r="C52" s="8"/>
      <c r="D52" s="9"/>
      <c r="E52" s="10"/>
      <c r="F52" s="1"/>
      <c r="G52" s="1"/>
    </row>
    <row r="53" spans="1:7" ht="12.75">
      <c r="A53" s="7"/>
      <c r="B53" s="15"/>
      <c r="C53" s="8"/>
      <c r="D53" s="9"/>
      <c r="E53" s="10"/>
      <c r="F53" s="1"/>
      <c r="G53" s="1"/>
    </row>
    <row r="54" spans="1:7" ht="12.75">
      <c r="A54" s="7"/>
      <c r="B54" s="15"/>
      <c r="C54" s="8"/>
      <c r="D54" s="9"/>
      <c r="E54" s="10"/>
      <c r="F54" s="1"/>
      <c r="G54" s="1"/>
    </row>
    <row r="55" spans="1:7" ht="21" customHeight="1">
      <c r="A55" s="7"/>
      <c r="B55" s="15"/>
      <c r="C55" s="8"/>
      <c r="D55" s="9"/>
      <c r="E55" s="10"/>
      <c r="F55" s="1"/>
      <c r="G55" s="1"/>
    </row>
    <row r="56" spans="1:7" ht="12.75">
      <c r="A56" s="7"/>
      <c r="B56" s="15"/>
      <c r="C56" s="8"/>
      <c r="D56" s="9"/>
      <c r="E56" s="10"/>
      <c r="F56" s="1"/>
      <c r="G56" s="1"/>
    </row>
    <row r="57" spans="1:7" ht="12.75" customHeight="1">
      <c r="A57" s="7"/>
      <c r="B57" s="15"/>
      <c r="C57" s="8"/>
      <c r="D57" s="9"/>
      <c r="E57" s="10"/>
      <c r="F57" s="1"/>
      <c r="G57" s="1"/>
    </row>
    <row r="58" spans="1:7" ht="12.75" customHeight="1">
      <c r="A58" s="7"/>
      <c r="B58" s="15"/>
      <c r="C58" s="8"/>
      <c r="D58" s="9"/>
      <c r="E58" s="10"/>
      <c r="F58" s="1"/>
      <c r="G58" s="1"/>
    </row>
    <row r="59" spans="1:7" ht="12.75" customHeight="1">
      <c r="A59" s="7"/>
      <c r="B59" s="15"/>
      <c r="C59" s="8"/>
      <c r="D59" s="9"/>
      <c r="E59" s="10"/>
      <c r="F59" s="1"/>
      <c r="G59" s="1"/>
    </row>
    <row r="60" spans="1:7" ht="18" customHeight="1">
      <c r="A60" s="7"/>
      <c r="B60" s="69" t="s">
        <v>19</v>
      </c>
      <c r="C60" s="8"/>
      <c r="D60" s="9"/>
      <c r="E60" s="10"/>
      <c r="F60" s="1"/>
      <c r="G60" s="1"/>
    </row>
    <row r="61" spans="1:7" ht="12.75" customHeight="1">
      <c r="A61" s="7"/>
      <c r="B61" s="15"/>
      <c r="C61" s="8"/>
      <c r="D61" s="9"/>
      <c r="E61" s="10"/>
      <c r="F61" s="1"/>
      <c r="G61" s="1"/>
    </row>
    <row r="62" spans="1:7" ht="7.5" customHeight="1">
      <c r="A62" s="7"/>
      <c r="B62" s="15"/>
      <c r="C62" s="8"/>
      <c r="D62" s="9"/>
      <c r="E62" s="10"/>
      <c r="F62" s="1"/>
      <c r="G62" s="1"/>
    </row>
    <row r="63" spans="1:7" ht="13.5" customHeight="1">
      <c r="A63" s="7"/>
      <c r="B63" s="15"/>
      <c r="C63" s="8"/>
      <c r="D63" s="9"/>
      <c r="E63" s="10"/>
      <c r="F63" s="1"/>
      <c r="G63" s="1"/>
    </row>
    <row r="64" spans="1:7" ht="12.75">
      <c r="A64" s="7"/>
      <c r="B64" s="17"/>
      <c r="C64" s="8"/>
      <c r="D64" s="9"/>
      <c r="E64" s="10"/>
      <c r="F64" s="1"/>
      <c r="G64" s="1"/>
    </row>
    <row r="65" spans="1:7" ht="12.75">
      <c r="A65" s="7"/>
      <c r="B65" s="17"/>
      <c r="C65" s="8"/>
      <c r="D65" s="9"/>
      <c r="E65" s="10"/>
      <c r="F65" s="1"/>
      <c r="G65" s="1"/>
    </row>
    <row r="66" spans="1:7" ht="27.75" customHeight="1">
      <c r="A66" s="7"/>
      <c r="B66" s="17"/>
      <c r="C66" s="8"/>
      <c r="D66" s="9"/>
      <c r="E66" s="10"/>
      <c r="F66" s="1"/>
      <c r="G66" s="1"/>
    </row>
    <row r="67" spans="1:7" ht="12.75">
      <c r="A67" s="7"/>
      <c r="B67" s="16" t="s">
        <v>0</v>
      </c>
      <c r="C67" s="8"/>
      <c r="D67" s="9"/>
      <c r="E67" s="10"/>
      <c r="F67" s="1"/>
      <c r="G67" s="1"/>
    </row>
    <row r="68" spans="1:7" ht="12.75">
      <c r="A68" s="7"/>
      <c r="B68" s="18"/>
      <c r="C68" s="8"/>
      <c r="D68" s="9"/>
      <c r="E68" s="10"/>
      <c r="F68" s="1"/>
      <c r="G68" s="1"/>
    </row>
    <row r="69" spans="1:7" ht="12.75">
      <c r="A69" s="19" t="s">
        <v>1</v>
      </c>
      <c r="B69" s="18" t="s">
        <v>2</v>
      </c>
      <c r="C69" s="8"/>
      <c r="D69" s="9"/>
      <c r="E69" s="10"/>
      <c r="F69" s="1"/>
      <c r="G69" s="1"/>
    </row>
    <row r="70" spans="1:7" ht="12.75">
      <c r="A70" s="19"/>
      <c r="B70" s="18"/>
      <c r="C70" s="8"/>
      <c r="D70" s="9"/>
      <c r="E70" s="10"/>
      <c r="F70" s="1"/>
      <c r="G70" s="1"/>
    </row>
    <row r="71" spans="1:7" ht="12.75">
      <c r="A71" s="19" t="s">
        <v>3</v>
      </c>
      <c r="B71" s="18" t="s">
        <v>40</v>
      </c>
      <c r="C71" s="8"/>
      <c r="D71" s="9"/>
      <c r="E71" s="10"/>
      <c r="F71" s="1"/>
      <c r="G71" s="1"/>
    </row>
    <row r="72" spans="1:7" ht="12.75">
      <c r="A72" s="19"/>
      <c r="B72" s="18"/>
      <c r="C72" s="8"/>
      <c r="D72" s="9"/>
      <c r="E72" s="10"/>
      <c r="F72" s="1"/>
      <c r="G72" s="1"/>
    </row>
    <row r="73" spans="1:7" ht="12.75">
      <c r="A73" s="19" t="s">
        <v>4</v>
      </c>
      <c r="B73" s="18" t="s">
        <v>39</v>
      </c>
      <c r="C73" s="8"/>
      <c r="D73" s="9"/>
      <c r="E73" s="10"/>
      <c r="F73" s="1"/>
      <c r="G73" s="1"/>
    </row>
    <row r="74" spans="1:7" ht="12.75">
      <c r="A74" s="19"/>
      <c r="B74" s="18"/>
      <c r="C74" s="8"/>
      <c r="D74" s="9"/>
      <c r="E74" s="10"/>
      <c r="F74" s="1"/>
      <c r="G74" s="1"/>
    </row>
    <row r="75" spans="1:7" ht="12.75">
      <c r="A75" s="19"/>
      <c r="B75" s="18"/>
      <c r="C75" s="8"/>
      <c r="D75" s="9"/>
      <c r="E75" s="10"/>
      <c r="F75" s="1"/>
      <c r="G75" s="1"/>
    </row>
    <row r="76" spans="1:7" ht="12.75">
      <c r="A76" s="19"/>
      <c r="B76" s="18"/>
      <c r="C76" s="8"/>
      <c r="D76" s="9"/>
      <c r="E76" s="10"/>
      <c r="F76" s="1"/>
      <c r="G76" s="1"/>
    </row>
    <row r="77" spans="1:7" ht="12.75">
      <c r="A77" s="19"/>
      <c r="B77" s="18"/>
      <c r="C77" s="8"/>
      <c r="D77" s="9"/>
      <c r="E77" s="10"/>
      <c r="F77" s="1"/>
      <c r="G77" s="1"/>
    </row>
    <row r="78" spans="1:7" ht="12.75">
      <c r="A78" s="19"/>
      <c r="B78" s="18"/>
      <c r="C78" s="8"/>
      <c r="D78" s="9"/>
      <c r="E78" s="10"/>
      <c r="F78" s="1"/>
      <c r="G78" s="1"/>
    </row>
    <row r="79" spans="1:7" ht="12.75">
      <c r="A79" s="19"/>
      <c r="B79" s="18"/>
      <c r="C79" s="8"/>
      <c r="D79" s="9"/>
      <c r="E79" s="10"/>
      <c r="F79" s="1"/>
      <c r="G79" s="1"/>
    </row>
    <row r="80" spans="1:7" ht="24" customHeight="1">
      <c r="A80" s="7"/>
      <c r="B80" s="18"/>
      <c r="C80" s="8"/>
      <c r="D80" s="9"/>
      <c r="E80" s="10"/>
      <c r="F80" s="1"/>
      <c r="G80" s="1"/>
    </row>
    <row r="81" spans="1:7" ht="19.5" customHeight="1">
      <c r="A81" s="7"/>
      <c r="B81" s="18" t="s">
        <v>5</v>
      </c>
      <c r="C81" s="8"/>
      <c r="D81" s="9"/>
      <c r="E81" s="10"/>
      <c r="F81" s="1"/>
      <c r="G81" s="1"/>
    </row>
    <row r="82" spans="1:7" ht="42" customHeight="1">
      <c r="A82" s="7"/>
      <c r="B82" s="18" t="s">
        <v>20</v>
      </c>
      <c r="C82" s="8"/>
      <c r="D82" s="9"/>
      <c r="E82" s="10"/>
      <c r="F82" s="1"/>
      <c r="G82" s="1"/>
    </row>
    <row r="83" spans="1:7" ht="12.75">
      <c r="A83" s="7"/>
      <c r="B83" s="18" t="s">
        <v>31</v>
      </c>
      <c r="C83" s="8"/>
      <c r="D83" s="9"/>
      <c r="E83" s="10"/>
      <c r="F83" s="1"/>
      <c r="G83" s="1"/>
    </row>
    <row r="84" spans="1:7" ht="12.75">
      <c r="A84" s="7"/>
      <c r="B84" s="18"/>
      <c r="C84" s="8"/>
      <c r="D84" s="9"/>
      <c r="E84" s="10"/>
      <c r="F84" s="1"/>
      <c r="G84" s="1"/>
    </row>
    <row r="85" spans="1:7" ht="12.75">
      <c r="A85" s="7"/>
      <c r="B85" s="18"/>
      <c r="C85" s="8"/>
      <c r="D85" s="9"/>
      <c r="E85" s="10"/>
      <c r="F85" s="1"/>
      <c r="G85" s="1"/>
    </row>
    <row r="86" spans="1:7" ht="12.75" customHeight="1">
      <c r="A86" s="7"/>
      <c r="B86" s="18"/>
      <c r="C86" s="8"/>
      <c r="D86" s="9"/>
      <c r="E86" s="10"/>
      <c r="F86" s="1"/>
      <c r="G86" s="1"/>
    </row>
    <row r="87" spans="1:6" ht="29.25" customHeight="1">
      <c r="A87" s="20" t="s">
        <v>25</v>
      </c>
      <c r="B87" s="21" t="s">
        <v>26</v>
      </c>
      <c r="C87" s="22" t="s">
        <v>27</v>
      </c>
      <c r="D87" s="23" t="s">
        <v>28</v>
      </c>
      <c r="E87" s="23" t="s">
        <v>29</v>
      </c>
      <c r="F87" s="24" t="s">
        <v>30</v>
      </c>
    </row>
    <row r="88" spans="1:7" ht="12.75" customHeight="1">
      <c r="A88" s="7"/>
      <c r="B88" s="18"/>
      <c r="C88" s="8"/>
      <c r="D88" s="9"/>
      <c r="E88" s="25"/>
      <c r="F88" s="26"/>
      <c r="G88" s="1"/>
    </row>
    <row r="89" spans="1:7" ht="15" customHeight="1">
      <c r="A89" s="19" t="s">
        <v>1</v>
      </c>
      <c r="B89" s="18" t="s">
        <v>2</v>
      </c>
      <c r="C89" s="8"/>
      <c r="D89" s="9"/>
      <c r="E89" s="10"/>
      <c r="F89" s="1"/>
      <c r="G89" s="1"/>
    </row>
    <row r="90" spans="1:7" ht="12.75" customHeight="1">
      <c r="A90" s="7"/>
      <c r="B90" s="18"/>
      <c r="C90" s="8"/>
      <c r="D90" s="9"/>
      <c r="E90" s="10"/>
      <c r="F90" s="1"/>
      <c r="G90" s="1"/>
    </row>
    <row r="91" spans="1:7" ht="39" customHeight="1">
      <c r="A91" s="19" t="s">
        <v>6</v>
      </c>
      <c r="B91" s="18" t="s">
        <v>15</v>
      </c>
      <c r="C91" s="8"/>
      <c r="D91" s="28"/>
      <c r="E91" s="3"/>
      <c r="F91" s="26"/>
      <c r="G91" s="1"/>
    </row>
    <row r="92" spans="1:7" ht="39" customHeight="1">
      <c r="A92" s="78"/>
      <c r="B92" s="79" t="s">
        <v>38</v>
      </c>
      <c r="C92" s="80"/>
      <c r="D92" s="92"/>
      <c r="E92" s="81"/>
      <c r="F92" s="81"/>
      <c r="G92" s="81"/>
    </row>
    <row r="93" spans="1:7" ht="39" customHeight="1">
      <c r="A93" s="78"/>
      <c r="B93" s="79" t="s">
        <v>41</v>
      </c>
      <c r="D93" s="93"/>
      <c r="E93" s="81"/>
      <c r="F93" s="81"/>
      <c r="G93" s="81"/>
    </row>
    <row r="94" spans="1:7" ht="39" customHeight="1">
      <c r="A94" s="78"/>
      <c r="B94" s="79" t="s">
        <v>36</v>
      </c>
      <c r="D94" s="93"/>
      <c r="E94" s="81"/>
      <c r="F94" s="81"/>
      <c r="G94" s="81"/>
    </row>
    <row r="95" spans="1:7" ht="13.5" customHeight="1">
      <c r="A95" s="78"/>
      <c r="B95" s="79" t="s">
        <v>37</v>
      </c>
      <c r="C95" s="8" t="s">
        <v>22</v>
      </c>
      <c r="D95" s="94">
        <v>1</v>
      </c>
      <c r="E95" s="3">
        <v>0</v>
      </c>
      <c r="F95" s="26">
        <f>D95*E95</f>
        <v>0</v>
      </c>
      <c r="G95" s="81"/>
    </row>
    <row r="96" spans="1:7" ht="12.75" customHeight="1">
      <c r="A96" s="7"/>
      <c r="B96" s="18"/>
      <c r="C96" s="8"/>
      <c r="D96" s="9"/>
      <c r="E96" s="10"/>
      <c r="F96" s="1"/>
      <c r="G96" s="1"/>
    </row>
    <row r="97" spans="1:7" ht="15" customHeight="1">
      <c r="A97" s="33"/>
      <c r="B97" s="34" t="s">
        <v>12</v>
      </c>
      <c r="C97" s="35"/>
      <c r="D97" s="36"/>
      <c r="E97" s="37"/>
      <c r="F97" s="38">
        <f>SUM(F89:F96)</f>
        <v>0</v>
      </c>
      <c r="G97" s="39"/>
    </row>
    <row r="98" spans="1:7" ht="12" customHeight="1">
      <c r="A98" s="63"/>
      <c r="B98" s="64"/>
      <c r="C98" s="65"/>
      <c r="D98" s="66"/>
      <c r="E98" s="67"/>
      <c r="F98" s="68"/>
      <c r="G98" s="39"/>
    </row>
    <row r="99" spans="1:6" ht="30" customHeight="1">
      <c r="A99" s="20" t="s">
        <v>25</v>
      </c>
      <c r="B99" s="21" t="s">
        <v>26</v>
      </c>
      <c r="C99" s="22" t="s">
        <v>27</v>
      </c>
      <c r="D99" s="23" t="s">
        <v>28</v>
      </c>
      <c r="E99" s="23" t="s">
        <v>29</v>
      </c>
      <c r="F99" s="24" t="s">
        <v>30</v>
      </c>
    </row>
    <row r="100" spans="1:7" ht="12" customHeight="1">
      <c r="A100" s="7"/>
      <c r="B100" s="18"/>
      <c r="C100" s="8"/>
      <c r="D100" s="9"/>
      <c r="E100" s="25"/>
      <c r="F100" s="26"/>
      <c r="G100" s="1"/>
    </row>
    <row r="101" spans="1:7" ht="15" customHeight="1">
      <c r="A101" s="19" t="s">
        <v>3</v>
      </c>
      <c r="B101" s="18" t="s">
        <v>23</v>
      </c>
      <c r="C101" s="8"/>
      <c r="D101" s="9"/>
      <c r="E101" s="25"/>
      <c r="F101" s="26"/>
      <c r="G101" s="1"/>
    </row>
    <row r="102" spans="1:7" ht="15" customHeight="1">
      <c r="A102" s="19"/>
      <c r="B102" s="18"/>
      <c r="C102" s="8"/>
      <c r="D102" s="9"/>
      <c r="E102" s="25"/>
      <c r="F102" s="26"/>
      <c r="G102" s="1"/>
    </row>
    <row r="103" spans="1:11" s="130" customFormat="1" ht="40.5" customHeight="1">
      <c r="A103" s="107" t="s">
        <v>6</v>
      </c>
      <c r="B103" s="128" t="s">
        <v>72</v>
      </c>
      <c r="C103" s="103" t="s">
        <v>7</v>
      </c>
      <c r="D103" s="98">
        <v>90</v>
      </c>
      <c r="E103" s="106">
        <v>0</v>
      </c>
      <c r="F103" s="106">
        <f>D103*E103</f>
        <v>0</v>
      </c>
      <c r="G103" s="129"/>
      <c r="H103" s="136"/>
      <c r="I103" s="129"/>
      <c r="J103" s="129"/>
      <c r="K103" s="129"/>
    </row>
    <row r="104" spans="1:11" ht="15" customHeight="1">
      <c r="A104" s="102"/>
      <c r="B104" s="115"/>
      <c r="C104" s="103"/>
      <c r="D104" s="104"/>
      <c r="E104" s="101"/>
      <c r="F104" s="106"/>
      <c r="G104" s="100"/>
      <c r="H104" s="99"/>
      <c r="I104" s="99"/>
      <c r="J104" s="99"/>
      <c r="K104" s="99"/>
    </row>
    <row r="105" spans="1:11" ht="51">
      <c r="A105" s="105" t="s">
        <v>8</v>
      </c>
      <c r="B105" s="115" t="s">
        <v>57</v>
      </c>
      <c r="C105" s="103" t="s">
        <v>11</v>
      </c>
      <c r="D105" s="97">
        <v>16</v>
      </c>
      <c r="E105" s="101">
        <v>0</v>
      </c>
      <c r="F105" s="106">
        <f>D105*E105</f>
        <v>0</v>
      </c>
      <c r="G105" s="100"/>
      <c r="H105" s="99"/>
      <c r="I105" s="99"/>
      <c r="J105" s="99"/>
      <c r="K105" s="99"/>
    </row>
    <row r="106" spans="1:11" ht="15" customHeight="1">
      <c r="A106" s="102"/>
      <c r="B106" s="115"/>
      <c r="C106" s="103"/>
      <c r="D106" s="97"/>
      <c r="E106" s="101"/>
      <c r="F106" s="101"/>
      <c r="G106" s="100"/>
      <c r="H106" s="99"/>
      <c r="I106" s="99"/>
      <c r="J106" s="99"/>
      <c r="K106" s="99"/>
    </row>
    <row r="107" spans="1:11" ht="51">
      <c r="A107" s="105" t="s">
        <v>9</v>
      </c>
      <c r="B107" s="131" t="s">
        <v>73</v>
      </c>
      <c r="C107" s="103" t="s">
        <v>11</v>
      </c>
      <c r="D107" s="98">
        <v>185</v>
      </c>
      <c r="E107" s="101">
        <v>0</v>
      </c>
      <c r="F107" s="106">
        <f>D107*E107</f>
        <v>0</v>
      </c>
      <c r="G107" s="108"/>
      <c r="H107" s="99"/>
      <c r="I107" s="99"/>
      <c r="J107" s="99"/>
      <c r="K107" s="99"/>
    </row>
    <row r="108" spans="1:11" ht="12.75">
      <c r="A108" s="105"/>
      <c r="B108" s="131"/>
      <c r="C108" s="103"/>
      <c r="D108" s="98"/>
      <c r="E108" s="101"/>
      <c r="F108" s="106"/>
      <c r="G108" s="108"/>
      <c r="H108" s="99"/>
      <c r="I108" s="99"/>
      <c r="J108" s="99"/>
      <c r="K108" s="99"/>
    </row>
    <row r="109" spans="1:7" ht="78" customHeight="1">
      <c r="A109" s="19" t="s">
        <v>10</v>
      </c>
      <c r="B109" s="18" t="s">
        <v>74</v>
      </c>
      <c r="C109" s="8"/>
      <c r="D109" s="9"/>
      <c r="E109" s="10"/>
      <c r="F109" s="1"/>
      <c r="G109" s="1"/>
    </row>
    <row r="110" spans="1:7" ht="13.5" customHeight="1">
      <c r="A110" s="7"/>
      <c r="B110" s="18" t="s">
        <v>13</v>
      </c>
      <c r="C110" s="8" t="s">
        <v>7</v>
      </c>
      <c r="D110" s="40">
        <v>85</v>
      </c>
      <c r="E110" s="3">
        <v>0</v>
      </c>
      <c r="F110" s="3">
        <f>SUM(D110*E110)</f>
        <v>0</v>
      </c>
      <c r="G110" s="1"/>
    </row>
    <row r="111" spans="1:7" ht="13.5" customHeight="1">
      <c r="A111" s="7"/>
      <c r="B111" s="18"/>
      <c r="C111" s="8"/>
      <c r="D111" s="40"/>
      <c r="E111" s="3"/>
      <c r="F111" s="3"/>
      <c r="G111" s="1"/>
    </row>
    <row r="112" spans="1:8" ht="15" customHeight="1">
      <c r="A112" s="33"/>
      <c r="B112" s="34" t="s">
        <v>12</v>
      </c>
      <c r="C112" s="35"/>
      <c r="D112" s="36"/>
      <c r="E112" s="37"/>
      <c r="F112" s="38">
        <f>SUM(F101:F111)</f>
        <v>0</v>
      </c>
      <c r="G112" s="39"/>
      <c r="H112" s="41"/>
    </row>
    <row r="113" spans="1:7" ht="12" customHeight="1">
      <c r="A113" s="7"/>
      <c r="B113" s="18"/>
      <c r="C113" s="8"/>
      <c r="D113" s="9"/>
      <c r="E113" s="25"/>
      <c r="F113" s="26"/>
      <c r="G113" s="1"/>
    </row>
    <row r="114" spans="1:6" ht="30" customHeight="1">
      <c r="A114" s="20" t="s">
        <v>25</v>
      </c>
      <c r="B114" s="21" t="s">
        <v>26</v>
      </c>
      <c r="C114" s="22" t="s">
        <v>27</v>
      </c>
      <c r="D114" s="23" t="s">
        <v>28</v>
      </c>
      <c r="E114" s="23" t="s">
        <v>29</v>
      </c>
      <c r="F114" s="24" t="s">
        <v>30</v>
      </c>
    </row>
    <row r="115" spans="1:7" ht="12.75" customHeight="1">
      <c r="A115" s="7"/>
      <c r="B115" s="18"/>
      <c r="C115" s="8"/>
      <c r="D115" s="9"/>
      <c r="E115" s="25"/>
      <c r="F115" s="26"/>
      <c r="G115" s="1"/>
    </row>
    <row r="116" spans="1:7" ht="15" customHeight="1">
      <c r="A116" s="19" t="s">
        <v>4</v>
      </c>
      <c r="B116" s="18" t="s">
        <v>39</v>
      </c>
      <c r="C116" s="8"/>
      <c r="D116" s="9"/>
      <c r="E116" s="25"/>
      <c r="F116" s="26"/>
      <c r="G116" s="1"/>
    </row>
    <row r="117" spans="1:7" ht="12.75">
      <c r="A117" s="7"/>
      <c r="B117" s="18"/>
      <c r="C117" s="8"/>
      <c r="D117" s="9"/>
      <c r="E117" s="10"/>
      <c r="F117" s="1"/>
      <c r="G117" s="1"/>
    </row>
    <row r="118" spans="1:7" ht="51">
      <c r="A118" s="78" t="s">
        <v>6</v>
      </c>
      <c r="B118" s="132" t="s">
        <v>76</v>
      </c>
      <c r="C118" s="80"/>
      <c r="D118" s="86"/>
      <c r="E118" s="25"/>
      <c r="F118" s="26"/>
      <c r="G118" s="1"/>
    </row>
    <row r="119" spans="1:7" ht="51">
      <c r="A119" s="78"/>
      <c r="B119" s="132" t="s">
        <v>77</v>
      </c>
      <c r="C119" s="80"/>
      <c r="D119" s="86"/>
      <c r="E119" s="25"/>
      <c r="F119" s="26"/>
      <c r="G119" s="1"/>
    </row>
    <row r="120" spans="1:7" ht="63.75">
      <c r="A120" s="78"/>
      <c r="B120" s="132" t="s">
        <v>78</v>
      </c>
      <c r="C120" s="80"/>
      <c r="D120" s="86"/>
      <c r="E120" s="25"/>
      <c r="F120" s="26"/>
      <c r="G120" s="1"/>
    </row>
    <row r="121" spans="1:7" ht="12.75">
      <c r="A121" s="7"/>
      <c r="B121" s="133" t="s">
        <v>79</v>
      </c>
      <c r="C121" s="8" t="s">
        <v>14</v>
      </c>
      <c r="D121" s="27">
        <v>141</v>
      </c>
      <c r="E121" s="3">
        <v>0</v>
      </c>
      <c r="F121" s="26">
        <f>D121*E121</f>
        <v>0</v>
      </c>
      <c r="G121" s="1"/>
    </row>
    <row r="122" spans="1:7" ht="10.5" customHeight="1">
      <c r="A122" s="7"/>
      <c r="B122" s="18"/>
      <c r="C122" s="8"/>
      <c r="D122" s="9"/>
      <c r="E122" s="25"/>
      <c r="F122" s="26"/>
      <c r="G122" s="1"/>
    </row>
    <row r="123" spans="1:7" ht="63.75">
      <c r="A123" s="19" t="s">
        <v>8</v>
      </c>
      <c r="B123" s="121" t="s">
        <v>75</v>
      </c>
      <c r="C123" s="119"/>
      <c r="D123" s="120"/>
      <c r="E123" s="25"/>
      <c r="F123" s="26"/>
      <c r="G123" s="1"/>
    </row>
    <row r="124" spans="1:7" ht="63.75">
      <c r="A124" s="7"/>
      <c r="B124" s="121" t="s">
        <v>58</v>
      </c>
      <c r="C124" s="119"/>
      <c r="D124" s="120"/>
      <c r="E124" s="25"/>
      <c r="F124" s="26"/>
      <c r="G124" s="1"/>
    </row>
    <row r="125" spans="1:7" ht="51">
      <c r="A125" s="7"/>
      <c r="B125" s="121" t="s">
        <v>59</v>
      </c>
      <c r="C125" s="119"/>
      <c r="D125" s="120"/>
      <c r="E125" s="25"/>
      <c r="F125" s="26"/>
      <c r="G125" s="1"/>
    </row>
    <row r="126" spans="1:7" ht="25.5">
      <c r="A126" s="7"/>
      <c r="B126" s="123" t="s">
        <v>60</v>
      </c>
      <c r="C126" s="119"/>
      <c r="D126" s="120"/>
      <c r="E126" s="25"/>
      <c r="F126" s="26"/>
      <c r="G126" s="1"/>
    </row>
    <row r="127" spans="1:9" ht="12.75">
      <c r="A127" s="7"/>
      <c r="B127" s="121" t="s">
        <v>61</v>
      </c>
      <c r="C127" s="119" t="s">
        <v>11</v>
      </c>
      <c r="D127" s="114">
        <v>9.8</v>
      </c>
      <c r="E127" s="3">
        <v>0</v>
      </c>
      <c r="F127" s="26">
        <f>D127*E127</f>
        <v>0</v>
      </c>
      <c r="G127" s="1"/>
      <c r="H127" s="134"/>
      <c r="I127" s="135"/>
    </row>
    <row r="128" spans="1:9" ht="12.75">
      <c r="A128" s="7"/>
      <c r="B128" s="121" t="s">
        <v>62</v>
      </c>
      <c r="C128" s="119" t="s">
        <v>7</v>
      </c>
      <c r="D128" s="122">
        <v>91</v>
      </c>
      <c r="E128" s="3">
        <v>0</v>
      </c>
      <c r="F128" s="26">
        <f>D128*E128</f>
        <v>0</v>
      </c>
      <c r="G128" s="1"/>
      <c r="I128" s="135"/>
    </row>
    <row r="129" spans="1:7" ht="12.75">
      <c r="A129" s="7"/>
      <c r="B129" s="121" t="s">
        <v>63</v>
      </c>
      <c r="C129" s="119" t="s">
        <v>34</v>
      </c>
      <c r="D129" s="122">
        <v>850</v>
      </c>
      <c r="E129" s="3">
        <v>0</v>
      </c>
      <c r="F129" s="26">
        <f>D129*E129</f>
        <v>0</v>
      </c>
      <c r="G129" s="1"/>
    </row>
    <row r="130" spans="1:7" ht="12.75">
      <c r="A130" s="7"/>
      <c r="B130" s="121" t="s">
        <v>64</v>
      </c>
      <c r="C130" s="119" t="s">
        <v>34</v>
      </c>
      <c r="D130" s="122">
        <v>390</v>
      </c>
      <c r="E130" s="3">
        <v>0</v>
      </c>
      <c r="F130" s="26">
        <f>D130*E130</f>
        <v>0</v>
      </c>
      <c r="G130" s="1"/>
    </row>
    <row r="131" spans="1:7" ht="10.5" customHeight="1">
      <c r="A131" s="7"/>
      <c r="B131" s="121" t="s">
        <v>65</v>
      </c>
      <c r="C131" s="119" t="s">
        <v>21</v>
      </c>
      <c r="D131" s="125">
        <v>7</v>
      </c>
      <c r="E131" s="124">
        <v>0</v>
      </c>
      <c r="F131" s="26">
        <f>D131*E131</f>
        <v>0</v>
      </c>
      <c r="G131" s="1"/>
    </row>
    <row r="132" spans="1:7" ht="10.5" customHeight="1">
      <c r="A132" s="7"/>
      <c r="B132" s="121"/>
      <c r="C132" s="119"/>
      <c r="D132" s="125"/>
      <c r="E132" s="124"/>
      <c r="F132" s="26"/>
      <c r="G132" s="1"/>
    </row>
    <row r="133" spans="1:7" ht="10.5" customHeight="1">
      <c r="A133" s="7"/>
      <c r="B133" s="18"/>
      <c r="C133" s="8"/>
      <c r="D133" s="9"/>
      <c r="E133" s="25"/>
      <c r="F133" s="26"/>
      <c r="G133" s="1"/>
    </row>
    <row r="134" spans="1:7" ht="25.5">
      <c r="A134" s="20" t="s">
        <v>25</v>
      </c>
      <c r="B134" s="21" t="s">
        <v>26</v>
      </c>
      <c r="C134" s="22" t="s">
        <v>27</v>
      </c>
      <c r="D134" s="23" t="s">
        <v>28</v>
      </c>
      <c r="E134" s="23" t="s">
        <v>29</v>
      </c>
      <c r="F134" s="24" t="s">
        <v>30</v>
      </c>
      <c r="G134" s="1"/>
    </row>
    <row r="135" spans="1:7" ht="10.5" customHeight="1">
      <c r="A135" s="7"/>
      <c r="B135" s="18"/>
      <c r="C135" s="8"/>
      <c r="D135" s="9"/>
      <c r="E135" s="25"/>
      <c r="F135" s="26"/>
      <c r="G135" s="1"/>
    </row>
    <row r="136" spans="1:7" ht="10.5" customHeight="1">
      <c r="A136" s="7"/>
      <c r="B136" s="18"/>
      <c r="C136" s="8"/>
      <c r="D136" s="9"/>
      <c r="E136" s="25"/>
      <c r="F136" s="26"/>
      <c r="G136" s="1"/>
    </row>
    <row r="137" spans="1:7" ht="27" customHeight="1">
      <c r="A137" s="78" t="s">
        <v>9</v>
      </c>
      <c r="B137" s="79" t="s">
        <v>42</v>
      </c>
      <c r="C137" s="80"/>
      <c r="D137" s="86"/>
      <c r="E137" s="85"/>
      <c r="F137" s="85"/>
      <c r="G137" s="81"/>
    </row>
    <row r="138" spans="1:7" ht="64.5" customHeight="1">
      <c r="A138" s="78"/>
      <c r="B138" s="79" t="s">
        <v>43</v>
      </c>
      <c r="C138" s="80"/>
      <c r="D138" s="86"/>
      <c r="E138" s="85"/>
      <c r="F138" s="85"/>
      <c r="G138" s="81"/>
    </row>
    <row r="139" spans="1:7" ht="78" customHeight="1">
      <c r="A139" s="78"/>
      <c r="B139" s="79" t="s">
        <v>44</v>
      </c>
      <c r="C139" s="80"/>
      <c r="D139" s="86"/>
      <c r="E139" s="85"/>
      <c r="F139" s="85"/>
      <c r="G139" s="81"/>
    </row>
    <row r="140" spans="1:7" ht="52.5" customHeight="1">
      <c r="A140" s="78"/>
      <c r="B140" s="79" t="s">
        <v>45</v>
      </c>
      <c r="C140" s="80"/>
      <c r="D140" s="86"/>
      <c r="E140" s="85"/>
      <c r="F140" s="85"/>
      <c r="G140" s="81"/>
    </row>
    <row r="141" spans="1:7" ht="52.5" customHeight="1">
      <c r="A141" s="78"/>
      <c r="B141" s="79" t="s">
        <v>46</v>
      </c>
      <c r="C141" s="80" t="s">
        <v>21</v>
      </c>
      <c r="D141" s="82">
        <v>7</v>
      </c>
      <c r="E141" s="85">
        <v>0</v>
      </c>
      <c r="F141" s="85">
        <f>D141*E141</f>
        <v>0</v>
      </c>
      <c r="G141" s="81"/>
    </row>
    <row r="142" spans="1:7" ht="10.5" customHeight="1">
      <c r="A142" s="7"/>
      <c r="B142" s="18"/>
      <c r="C142" s="8"/>
      <c r="D142" s="9"/>
      <c r="E142" s="25"/>
      <c r="F142" s="26"/>
      <c r="G142" s="1"/>
    </row>
    <row r="143" spans="1:7" ht="37.5" customHeight="1">
      <c r="A143" s="78" t="s">
        <v>10</v>
      </c>
      <c r="B143" s="79" t="s">
        <v>47</v>
      </c>
      <c r="C143" s="80"/>
      <c r="D143" s="86"/>
      <c r="E143" s="85"/>
      <c r="F143" s="85"/>
      <c r="G143" s="81"/>
    </row>
    <row r="144" spans="1:7" ht="52.5" customHeight="1">
      <c r="A144" s="78"/>
      <c r="B144" s="79" t="s">
        <v>48</v>
      </c>
      <c r="C144" s="80"/>
      <c r="D144" s="86"/>
      <c r="E144" s="85"/>
      <c r="F144" s="85"/>
      <c r="G144" s="81"/>
    </row>
    <row r="145" spans="1:7" ht="39" customHeight="1">
      <c r="A145" s="78"/>
      <c r="B145" s="79" t="s">
        <v>49</v>
      </c>
      <c r="C145" s="80"/>
      <c r="D145" s="86"/>
      <c r="E145" s="85"/>
      <c r="F145" s="85"/>
      <c r="G145" s="81"/>
    </row>
    <row r="146" spans="1:7" ht="27.75" customHeight="1">
      <c r="A146" s="78"/>
      <c r="B146" s="79" t="s">
        <v>50</v>
      </c>
      <c r="C146" s="80"/>
      <c r="D146" s="86"/>
      <c r="E146" s="85"/>
      <c r="F146" s="85"/>
      <c r="G146" s="81"/>
    </row>
    <row r="147" spans="1:7" ht="90" customHeight="1">
      <c r="A147" s="78"/>
      <c r="B147" s="95" t="s">
        <v>51</v>
      </c>
      <c r="C147" s="80"/>
      <c r="D147" s="86"/>
      <c r="E147" s="85"/>
      <c r="F147" s="85"/>
      <c r="G147" s="81"/>
    </row>
    <row r="148" spans="1:7" ht="78" customHeight="1">
      <c r="A148" s="78"/>
      <c r="B148" s="95" t="s">
        <v>52</v>
      </c>
      <c r="C148" s="80"/>
      <c r="D148" s="86"/>
      <c r="E148" s="85"/>
      <c r="F148" s="85"/>
      <c r="G148" s="81"/>
    </row>
    <row r="149" spans="1:7" ht="27" customHeight="1">
      <c r="A149" s="78"/>
      <c r="B149" s="79" t="s">
        <v>53</v>
      </c>
      <c r="C149" s="80"/>
      <c r="D149" s="86"/>
      <c r="E149" s="85"/>
      <c r="F149" s="85"/>
      <c r="G149" s="81"/>
    </row>
    <row r="150" spans="1:7" ht="27" customHeight="1">
      <c r="A150" s="78"/>
      <c r="B150" s="79" t="s">
        <v>54</v>
      </c>
      <c r="C150" s="80"/>
      <c r="D150" s="86"/>
      <c r="E150" s="85"/>
      <c r="F150" s="85"/>
      <c r="G150" s="81"/>
    </row>
    <row r="151" spans="1:7" ht="12.75" customHeight="1">
      <c r="A151" s="78"/>
      <c r="B151" s="79" t="s">
        <v>55</v>
      </c>
      <c r="C151" s="80" t="s">
        <v>14</v>
      </c>
      <c r="D151" s="86">
        <v>10</v>
      </c>
      <c r="E151" s="85">
        <v>0</v>
      </c>
      <c r="F151" s="85">
        <f>D151*E151</f>
        <v>0</v>
      </c>
      <c r="G151" s="81"/>
    </row>
    <row r="152" spans="1:7" ht="12.75" customHeight="1">
      <c r="A152" s="78"/>
      <c r="B152" s="116"/>
      <c r="C152" s="117"/>
      <c r="D152" s="118"/>
      <c r="E152" s="85"/>
      <c r="F152" s="85"/>
      <c r="G152" s="81"/>
    </row>
    <row r="153" spans="1:6" ht="10.5" customHeight="1">
      <c r="A153" s="87"/>
      <c r="B153" s="88"/>
      <c r="C153" s="89"/>
      <c r="D153" s="90"/>
      <c r="E153" s="90"/>
      <c r="F153" s="91"/>
    </row>
    <row r="154" spans="1:7" ht="13.5" customHeight="1">
      <c r="A154" s="33"/>
      <c r="B154" s="34" t="s">
        <v>12</v>
      </c>
      <c r="C154" s="35"/>
      <c r="D154" s="36"/>
      <c r="E154" s="96"/>
      <c r="F154" s="38">
        <f>SUM(F116:F153)</f>
        <v>0</v>
      </c>
      <c r="G154" s="39"/>
    </row>
    <row r="155" spans="1:7" ht="47.25" customHeight="1" hidden="1">
      <c r="A155" s="7"/>
      <c r="B155" s="18"/>
      <c r="C155" s="8"/>
      <c r="D155" s="9"/>
      <c r="E155" s="1"/>
      <c r="F155" s="1"/>
      <c r="G155" s="1"/>
    </row>
    <row r="156" spans="2:7" ht="12" customHeight="1">
      <c r="B156" s="15"/>
      <c r="C156" s="8"/>
      <c r="D156" s="9"/>
      <c r="E156" s="10"/>
      <c r="G156" s="45"/>
    </row>
    <row r="157" spans="2:7" ht="12" customHeight="1">
      <c r="B157" s="15"/>
      <c r="C157" s="8"/>
      <c r="D157" s="9"/>
      <c r="E157" s="10"/>
      <c r="G157" s="45"/>
    </row>
    <row r="158" spans="2:7" ht="12" customHeight="1">
      <c r="B158" s="15"/>
      <c r="C158" s="8"/>
      <c r="D158" s="9"/>
      <c r="E158" s="10"/>
      <c r="G158" s="45"/>
    </row>
    <row r="159" spans="2:7" ht="12" customHeight="1">
      <c r="B159" s="15"/>
      <c r="C159" s="8"/>
      <c r="D159" s="9"/>
      <c r="E159" s="10"/>
      <c r="G159" s="45"/>
    </row>
    <row r="160" spans="2:7" ht="18" customHeight="1">
      <c r="B160" s="83" t="s">
        <v>33</v>
      </c>
      <c r="C160" s="8"/>
      <c r="D160" s="9"/>
      <c r="E160" s="10"/>
      <c r="G160" s="45"/>
    </row>
    <row r="161" spans="2:7" ht="12.75" customHeight="1">
      <c r="B161" s="15"/>
      <c r="C161" s="8"/>
      <c r="D161" s="9"/>
      <c r="E161" s="10"/>
      <c r="G161" s="45"/>
    </row>
    <row r="162" spans="2:7" ht="12" customHeight="1">
      <c r="B162" s="15"/>
      <c r="C162" s="8"/>
      <c r="D162" s="9"/>
      <c r="E162" s="10"/>
      <c r="G162" s="45"/>
    </row>
    <row r="163" spans="2:7" ht="18" customHeight="1">
      <c r="B163" s="43"/>
      <c r="G163" s="45"/>
    </row>
    <row r="164" spans="1:6" ht="12.75">
      <c r="A164" s="62" t="s">
        <v>1</v>
      </c>
      <c r="B164" s="74" t="s">
        <v>2</v>
      </c>
      <c r="F164" s="44">
        <f>F97</f>
        <v>0</v>
      </c>
    </row>
    <row r="165" spans="1:6" ht="12.75">
      <c r="A165" s="62"/>
      <c r="F165" s="44"/>
    </row>
    <row r="166" spans="1:6" ht="12.75">
      <c r="A166" s="62" t="s">
        <v>3</v>
      </c>
      <c r="B166" s="74" t="s">
        <v>40</v>
      </c>
      <c r="F166" s="44">
        <f>F112</f>
        <v>0</v>
      </c>
    </row>
    <row r="167" spans="1:6" ht="12.75">
      <c r="A167" s="62"/>
      <c r="F167" s="44"/>
    </row>
    <row r="168" spans="1:8" ht="12.75">
      <c r="A168" s="62" t="s">
        <v>4</v>
      </c>
      <c r="B168" s="18" t="s">
        <v>39</v>
      </c>
      <c r="F168" s="44">
        <f>F154</f>
        <v>0</v>
      </c>
      <c r="H168" s="5"/>
    </row>
    <row r="169" spans="1:8" ht="12.75">
      <c r="A169" s="62"/>
      <c r="F169" s="44"/>
      <c r="H169" s="5"/>
    </row>
    <row r="170" spans="1:8" ht="12.75">
      <c r="A170" s="46"/>
      <c r="B170" s="75" t="s">
        <v>12</v>
      </c>
      <c r="C170" s="47"/>
      <c r="D170" s="48"/>
      <c r="E170" s="49"/>
      <c r="F170" s="50">
        <f>SUM(F164:F169)</f>
        <v>0</v>
      </c>
      <c r="H170" s="5"/>
    </row>
    <row r="171" spans="1:8" ht="12.75">
      <c r="A171" s="51"/>
      <c r="B171" s="76" t="s">
        <v>32</v>
      </c>
      <c r="C171" s="52"/>
      <c r="D171" s="53"/>
      <c r="E171" s="54"/>
      <c r="F171" s="55">
        <f>F170*0.25</f>
        <v>0</v>
      </c>
      <c r="H171" s="5"/>
    </row>
    <row r="172" spans="1:8" ht="13.5" thickBot="1">
      <c r="A172" s="42"/>
      <c r="B172" s="77"/>
      <c r="C172" s="70"/>
      <c r="D172" s="71"/>
      <c r="E172" s="72"/>
      <c r="F172" s="73"/>
      <c r="H172" s="5"/>
    </row>
    <row r="173" spans="1:8" ht="13.5" thickBot="1">
      <c r="A173" s="56"/>
      <c r="B173" s="57" t="s">
        <v>56</v>
      </c>
      <c r="C173" s="58"/>
      <c r="D173" s="59"/>
      <c r="E173" s="60"/>
      <c r="F173" s="61">
        <f>F170+F171</f>
        <v>0</v>
      </c>
      <c r="H173" s="5"/>
    </row>
  </sheetData>
  <sheetProtection/>
  <mergeCells count="10">
    <mergeCell ref="C1:E1"/>
    <mergeCell ref="C2:E2"/>
    <mergeCell ref="C3:E3"/>
    <mergeCell ref="C4:E4"/>
    <mergeCell ref="B28:E28"/>
    <mergeCell ref="B27:D27"/>
    <mergeCell ref="B13:D13"/>
    <mergeCell ref="B19:D19"/>
    <mergeCell ref="B15:D15"/>
    <mergeCell ref="B26:E26"/>
  </mergeCells>
  <printOptions/>
  <pageMargins left="0.7874015748031497" right="0.15748031496062992" top="0.5905511811023623" bottom="0.5905511811023623" header="0.5118110236220472" footer="0.5118110236220472"/>
  <pageSetup fitToHeight="0" fitToWidth="1" horizontalDpi="600" verticalDpi="600" orientation="portrait" paperSize="9" scale="97" r:id="rId2"/>
  <headerFooter alignWithMargins="0">
    <oddHeader>&amp;R
&amp;P</oddHeader>
  </headerFooter>
  <rowBreaks count="6" manualBreakCount="6">
    <brk id="56" max="255" man="1"/>
    <brk id="85" max="5" man="1"/>
    <brk id="97" max="5" man="1"/>
    <brk id="112" max="5" man="1"/>
    <brk id="132" max="5" man="1"/>
    <brk id="15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Ivana</cp:lastModifiedBy>
  <cp:lastPrinted>2024-05-28T10:14:19Z</cp:lastPrinted>
  <dcterms:created xsi:type="dcterms:W3CDTF">2000-10-31T16:08:00Z</dcterms:created>
  <dcterms:modified xsi:type="dcterms:W3CDTF">2024-05-28T10:14:22Z</dcterms:modified>
  <cp:category/>
  <cp:version/>
  <cp:contentType/>
  <cp:contentStatus/>
</cp:coreProperties>
</file>