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ist1" sheetId="1" r:id="rId1"/>
  </sheets>
  <definedNames>
    <definedName name="_xlnm.Print_Titles" localSheetId="0">'List1'!$1:$5</definedName>
    <definedName name="_xlnm.Print_Area" localSheetId="0">'List1'!$A$1:$F$231</definedName>
  </definedNames>
  <calcPr fullCalcOnLoad="1"/>
</workbook>
</file>

<file path=xl/sharedStrings.xml><?xml version="1.0" encoding="utf-8"?>
<sst xmlns="http://schemas.openxmlformats.org/spreadsheetml/2006/main" count="190" uniqueCount="125">
  <si>
    <t>S A D R Ž A J:</t>
  </si>
  <si>
    <t>I</t>
  </si>
  <si>
    <t>PRIPREMNI RADOVI</t>
  </si>
  <si>
    <t>II</t>
  </si>
  <si>
    <t>ZEMLJANI RADOVI - DONJI POSTROJ</t>
  </si>
  <si>
    <t>III</t>
  </si>
  <si>
    <t>IV</t>
  </si>
  <si>
    <t>GORNJI POSTROJ</t>
  </si>
  <si>
    <t>NAPOMENA:</t>
  </si>
  <si>
    <t>1.</t>
  </si>
  <si>
    <t>m2</t>
  </si>
  <si>
    <t>2.</t>
  </si>
  <si>
    <t>3.</t>
  </si>
  <si>
    <t>4.</t>
  </si>
  <si>
    <t>m3</t>
  </si>
  <si>
    <t>5.</t>
  </si>
  <si>
    <t>UKUPNO:</t>
  </si>
  <si>
    <t>U cijenu uključen sav rad kao i potrebna sredstva za izradu iskopa.</t>
  </si>
  <si>
    <t>Uključen i ručni iskop kod instalacija, okana i objekata.</t>
  </si>
  <si>
    <t>HRN U.E1.010</t>
  </si>
  <si>
    <t>HRN U.E8.010</t>
  </si>
  <si>
    <t>Obračun po m2 zatravljene površine.</t>
  </si>
  <si>
    <t>HRN U.B1.046</t>
  </si>
  <si>
    <t>HRN U.E9.020</t>
  </si>
  <si>
    <t>HRN U.E9.022</t>
  </si>
  <si>
    <t>Obračun po m3 izvedenog tampona.</t>
  </si>
  <si>
    <t>HRN U.E9.021</t>
  </si>
  <si>
    <t>SADRŽAJ:</t>
  </si>
  <si>
    <t>Obračun po m3 iskopanog tla u sraslom stanju.</t>
  </si>
  <si>
    <t>Napomena:</t>
  </si>
  <si>
    <t>m'</t>
  </si>
  <si>
    <t>Osiguranje radilišta i radova prometnim znakovima i oznakama, samostojećim rampama i svjetlosnim signalima koji su vidljivi danju i noću.</t>
  </si>
  <si>
    <t>Projektant:</t>
  </si>
  <si>
    <t>List:</t>
  </si>
  <si>
    <t>Datum:</t>
  </si>
  <si>
    <t xml:space="preserve">TROŠKOVNIK RADOVA </t>
  </si>
  <si>
    <t xml:space="preserve">REKAPITULACIJA TROŠKOVA </t>
  </si>
  <si>
    <t>PDV:</t>
  </si>
  <si>
    <t>Sve radove izvesti prema Zakonu o normizaciji, Hrvatskim normama i Općim tehničkim uvjetima za radove na cestama.</t>
  </si>
  <si>
    <t>Prije izrade asfaltnog kolnika i nogostupa treba glede komunalnih instalacija dogovoriti, koordinirati i realizirati eventualnu potrebu zamjene postojećih instalacija ili izgradnju novih.</t>
  </si>
  <si>
    <t xml:space="preserve">Planiranje i profiliranje posteljice na potrebnu ravnost i nagibe (min 3-4%).Mehanička stabilizacija posteljice (CBR  min 5-8%). </t>
  </si>
  <si>
    <t>SVEUKUPNO  kn:</t>
  </si>
  <si>
    <t>B.Premužić, dipl.ing.građ.</t>
  </si>
  <si>
    <t>Prijevoz iskopanog tla. Utovar i odvoz na zeleni pojas ceste, na parcele, u terenske depresije ili na mjesnu deponiju na udaljenosti od 5 km. Obračun po m3 odvezenog i zbrinutog materijala u sraslom stanju.</t>
  </si>
  <si>
    <t>Dobava rubnjaka, te postava na betonsku podlogu C16/20 s 0,07 m3 betona po m' rubnjaka.</t>
  </si>
  <si>
    <t>Rubnjaci trebaju biti izrađeni od visokovrijednog betona C40/50. Reške (5 mm) treba fugirati do dubine 3 cm masom za ispunu otpornu na atmosferilije, natrijev klorid, insolaciju i naftne derivate. Boja u svemu prema pigmentima (boji) rubnjaka.</t>
  </si>
  <si>
    <t>Rubnjaci 15/25/100 cm</t>
  </si>
  <si>
    <t>Imovinsko pravna pitanja uređuje Investitor</t>
  </si>
  <si>
    <t>kom</t>
  </si>
  <si>
    <t xml:space="preserve">CESTOVNA ODVODNJA </t>
  </si>
  <si>
    <t>Izvedba slivnika s taložnicom za prihvat vode preko rešetke.</t>
  </si>
  <si>
    <t>Uključeno razupiranje rova.</t>
  </si>
  <si>
    <t>Planiranje dna rova ručno. Izrada posteljice od pijeska d = 10 cm.</t>
  </si>
  <si>
    <t>Dobava atestiranih cijevi za kanalizaciju s potrebnom tjemenom nosivošću i postava za smjer i nagib odvodnje. Izrada obloge cijevi, te zaštitnog sloja nad tjemenom cijevi d = 30 cm od kamene sitneži uz lagano zbijanje. Zatrpavanje rova isključivo šljunkom uz zbijanje po slojevima od 30 cm.</t>
  </si>
  <si>
    <t>Prije zatrpavanja cjevovod se ispituje na vodonepropusnost i prohodnost. Kod malog nadsloja (manje od 70 cm) ugraditi cijev u betonsku oblogu d = 20 cm ili na drugi način osigurati tjemenu nosivost.</t>
  </si>
  <si>
    <t xml:space="preserve">Uključena izrada proboja i spoja za dotok i odtok vode, kao i potrebni fazoni i brtveni materijal. </t>
  </si>
  <si>
    <t>PVC ili PP klase SN8 DN 20 cm</t>
  </si>
  <si>
    <t>Iskop rova prosječne dubine do 1,5 m - 2,0 m s utovarom i odvozom viška materijala do 5 km. Uključen ručni iskop uz postojeće instalacije, s odvozom materijala, kao i po potrebi strojno rezanje postojećeg asfalta.</t>
  </si>
  <si>
    <t xml:space="preserve">Dobava materijala, te  izrada  tijela  slivnika od betonskih cijevi profila 50 cm. Betoniranje dna taložnice, obloge cijevi betonom C16/20 d=20 cm, ubetoniranje ljevanoželjezne rešetke dim. 40/40 cm za teški promet (HRN EN 124). Izvedba svih spojeva za dotok i odtok vode. U  beton  se dodaju aditivi za vodonepropusnost. Slivnik se  ispituje  na  vodonepropusnost. Dubina taložnice slivnika minimalno 1,00 m. </t>
  </si>
  <si>
    <t>Čišćenje asfaltne konstrukcije, te štrcanje bitumenskom emulzijom na mjestima spojeva i presvlačenja  asfaltbetonom.</t>
  </si>
  <si>
    <t>HRN U.M3.020</t>
  </si>
  <si>
    <t>Iskopani materijal (humus i zdrava zemlja) se djelomično deponira sa strane  za ponovnu upotrebu, ili za odvoz.</t>
  </si>
  <si>
    <t xml:space="preserve">U cijenu uključen sav potreban materijal i radna snaga. </t>
  </si>
  <si>
    <t>Na kolnim ulazima i prijelazima nogostupa preko rubnjaka isti se postavljaju pljoštimice položeni ili upušteni +3 cm od asfalta. Izvode se rampe od asfalta širine min 1,0 m u nagibu do 7%.</t>
  </si>
  <si>
    <t>Iskop rova dubine 1,5-2,0 m s utovarom i odvozom tla do 5 km. Uključen otkop i postojećih instalacija uz pozorni ručni rad, s odvozom materijala. Uključeno i rušenje postojećeg asfalta.</t>
  </si>
  <si>
    <t>komplet</t>
  </si>
  <si>
    <t xml:space="preserve">Obnova makadamskih kolnih ulaza u sloju debljine 20 cm na zbijenoj šljunčanoj podlozi. U cijenu uključiti dobavu, dopremu i ugradnju potrebnog materijala prema važećim standardima i normativima za tu vrstu radova. </t>
  </si>
  <si>
    <t>Iskop kontrolnih prokopa vezano za potrebu utvrđivanja položaja i dubina postojećih podzemnih instalacija.</t>
  </si>
  <si>
    <t>Ovaj rad utvrđuje nadzorni inženjer na licu mjesta, a odnosi se na mjesta gdje se radi o nejasnoći u vezi podzemnih instalacija. Kontrolni prokopi provode se uz nazočnost ovlaštene osobe za pojedinu vrstu instalacija.</t>
  </si>
  <si>
    <t>Ovu stavku obračunati prema količini otkopanog i odvezenog tla na mjesnu deponiju.</t>
  </si>
  <si>
    <t>6.</t>
  </si>
  <si>
    <t>Iskolčenje kanala za polaganje instalacija oborinske kanalizacije. Nanošenje visina (kota) prema projektu i kontrola visina iskopa i polaganja cijevi. Sve ovo radi se u prisustvu nadzornog inženjera, koji će svojim potpisom ovjeriti točnost izmjere. Eventualne izmjene dubina iskopa i niveleta kanala radi novih uvjeta priključenja mogu se izvršiti uz prethodnu suglasnost nadzornog inženjera i projektanta.</t>
  </si>
  <si>
    <t>7.</t>
  </si>
  <si>
    <t xml:space="preserve">ZEMLJANI RADOVI </t>
  </si>
  <si>
    <t>Planiranje dna rova sa točnosti ± 2 cm.</t>
  </si>
  <si>
    <t>Nasipavanje dna rova pijeskom u sloju od 15 cm i fino planiranje u nagibu pod kojim se polažu cijevi.</t>
  </si>
  <si>
    <t>Izrada obloge položenih kanalizacijskih cijevi kamenim materijalom 0/16 mm, u sloju od 30 cm iznad tjemena cijevi.</t>
  </si>
  <si>
    <t>Utovar, prijevoz i razastiranje viška zemlje od iskopa na udaljenost do 5 km na mjesto koje odredi investitor. Obračun u sraslom stanju.</t>
  </si>
  <si>
    <t>8.</t>
  </si>
  <si>
    <t>9.</t>
  </si>
  <si>
    <t>10.</t>
  </si>
  <si>
    <t xml:space="preserve">vodonepropusni beton </t>
  </si>
  <si>
    <t>dvostruka glatka oplata</t>
  </si>
  <si>
    <t>štapna armatura B-500B</t>
  </si>
  <si>
    <t>kg</t>
  </si>
  <si>
    <t>mrežna armatura MAG Q-335</t>
  </si>
  <si>
    <t>lijev. željezni poklopac, vel. 600x600 mm, nosivosti 8 t</t>
  </si>
  <si>
    <t>Izvedba kanalizacijskog priključnog cjevovoda slivnika na kanalizaciju od PP korugiranih ili PVC cijevi s ojačanom stijenkom klase SN8.</t>
  </si>
  <si>
    <r>
      <t>Građevina:</t>
    </r>
    <r>
      <rPr>
        <sz val="10"/>
        <rFont val="Arial CE"/>
        <family val="2"/>
      </rPr>
      <t xml:space="preserve"> </t>
    </r>
    <r>
      <rPr>
        <sz val="8"/>
        <rFont val="Arial CE"/>
        <family val="0"/>
      </rPr>
      <t>REKONSTRUKCIJA NERAZVRSTANIH CESTA NA</t>
    </r>
  </si>
  <si>
    <t>Oznaka projekta</t>
  </si>
  <si>
    <t>PODRUČJU OPĆINE SV. ILIJA</t>
  </si>
  <si>
    <r>
      <t xml:space="preserve">Investitor:    </t>
    </r>
    <r>
      <rPr>
        <sz val="9"/>
        <rFont val="Arial CE"/>
        <family val="2"/>
      </rPr>
      <t>OPĆINA SV. ILIJA</t>
    </r>
  </si>
  <si>
    <t>BLAŽENKO PREMUŽIĆ, dipl.ing.građ.</t>
  </si>
  <si>
    <t>09.2014.</t>
  </si>
  <si>
    <t xml:space="preserve">TROŠKOVNIK </t>
  </si>
  <si>
    <t xml:space="preserve"> </t>
  </si>
  <si>
    <t xml:space="preserve">Iskolčenje profila i točaka rigola s osiguranjem i obilježavanjem istih za sve faze izvođenja radova. U cijenu ulazi sav potreban materijal i radna snaga. </t>
  </si>
  <si>
    <t>Široki iskop tla “C" kategorije i postojećeg terena za novu konstrukciju rigola, širine 1,25 m. Uključen iskop postojeće asfaltne i betonske konstrukcije i svih elemenata koji smetaju.</t>
  </si>
  <si>
    <t>Dobava šljunčanog ili tucaničkog materijala 0/63 mm kvalitetnog sastava HRN U.B1.018, te ugradba za donji nosivi sloj (tampon) rigola u debljini 35 cm.</t>
  </si>
  <si>
    <t>Potrebna zbijenost Me min=60 MN/m2.</t>
  </si>
  <si>
    <t xml:space="preserve">BNS 16B d = 6 cm </t>
  </si>
  <si>
    <t>Dobava, doprema, razvažanje uz rov, polaganje i montaža betonskih centrifugiranih kanalizacijskih cijevi sa spojem na kolčak (HRN U.N1.050), dužine 2,5 m zajedno sa gumenim brtvama. Alternativno je moguća ugradnja PE-HD rebrastih kanalizacijskih cijevi SN 8, uz suglasnost investitora. Kod samog spoja treba osigurati prostor za spajanje cijevi. 
U cijenu uključen sav potreban rad i materijal.
Obračun po m’ montiranog cjevovoda. Cijevi se polažu na već pripremljenu podlogu u rovu. Spajanje cijevi izvesti prema uputstvu proizvođača.</t>
  </si>
  <si>
    <t>betonski kolni ulaz</t>
  </si>
  <si>
    <t xml:space="preserve">Zatrpavanje rova kamenim  materijalom 0/63. Zatrpavanje se vrši u slojevima od po 30 cm uz prethodno nabijanje. </t>
  </si>
  <si>
    <t>Obnova betonskih kolnih ulaza izvedbom ploče debljine d=15 cm na kolnom ulazu.</t>
  </si>
  <si>
    <t>Rezanje asfalta debljine do 10 cm na mjestima priključka kanalizacije i kolnih ulaza.</t>
  </si>
  <si>
    <t xml:space="preserve">Razbijanje asfalta nakon rezanja na na mjestima priključka kanalizacije i kolnih ulaza. U cijenu uračunati  utovar i odvoz razbijenog asfalta na deponiju udaljenu do 5 km.   </t>
  </si>
  <si>
    <t>TR-51/14</t>
  </si>
  <si>
    <t>KRUŽNA ULICA  U BELETINCU</t>
  </si>
  <si>
    <t>Obuhvaćeno izvedba rigola i oborinske kanalizacije duljine 332 m</t>
  </si>
  <si>
    <t xml:space="preserve">Vađenje postojećih oznaka, betonskih cjevovoda, betonskih propusta s glavama, opločnika i ostalih elemenata koji smetaju. Utovar i odvoz na mjesnu deponiju ili deponirati sa strane za ponovno postavljanje.  </t>
  </si>
  <si>
    <t>cijevni propust DN 300 L=5m s bet. glavama</t>
  </si>
  <si>
    <t>cijev DN 300 mm</t>
  </si>
  <si>
    <t xml:space="preserve">Izvedba revizijskog okna oborinske kanalizacije od vodonepropusnog betona C 25/30 u glatkoj oplati (8 komada). Površine dna, stijena i kinete obraditi cementnim mortom do crnog sjaja, rubovi kineta moraju biti zaobljeni.  U okno dubine do 100 cm ne stavljaju se penjalice.  Zemljani radovi obračunavaju se posebno, svi ostali radovi, kao i potreban materijal, izrada i montaža oplate i armature sadržani su ovom stavkom, sve komplet gotovo s priključkom na cjevovod. Okno je svijetle veličine 100 x 80 cm, debljine zidova i podne ploče 20 cm, dubine do 120 cm s lijevano željeznim poklopcem svijetle veličine 60 x 60 cm, razred opterećenja 8 tona.  </t>
  </si>
  <si>
    <t>Izrada, dobava i ugradba bitumeniziranog nosivohabajućeg sloja asfalta BNHS 16B na rigolu širine 0,75 m,  u debljini 6 cm, u uvaljanom stanju.</t>
  </si>
  <si>
    <t xml:space="preserve">Izrada zelenih površina uz rub rigola u širini 1,0 m, dobavom i ugradbom rastresitog humusnog tla iz otkopa ili pozajmišta. Debljina sloja 15-20 cm. Uključeni svi radovi i materijal, te usitnjavanje tla, sijanje travne smjese 3 dag po m2, ježenje, valjanje, vlaženje i održavanje do nicanja travnjaka. </t>
  </si>
  <si>
    <t>Stavka uključuje dobavu i dopremu materijala, betoniranje  kosih betonskih glava, dobavu, izradu, montažu i skidanje oplate, uz potrebno podupiranje i razupiranje iste.</t>
  </si>
  <si>
    <t>beton C 25/30</t>
  </si>
  <si>
    <r>
      <t xml:space="preserve"> m</t>
    </r>
    <r>
      <rPr>
        <vertAlign val="superscript"/>
        <sz val="10"/>
        <rFont val="Arial"/>
        <family val="2"/>
      </rPr>
      <t>3</t>
    </r>
  </si>
  <si>
    <t xml:space="preserve">- ravna oplata        </t>
  </si>
  <si>
    <r>
      <t xml:space="preserve">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</t>
    </r>
  </si>
  <si>
    <t xml:space="preserve">- okrugla oplata                 </t>
  </si>
  <si>
    <r>
      <t xml:space="preserve">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</si>
  <si>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t>Izvedba betonske kose glave na ispustu , profila DN 30 cm.</t>
  </si>
  <si>
    <t>Iskop rova za polaganje kanalizacijskih cijevi i revizijska okna, u zemljištu C kategorije s odbacivanjem zemlje na 1,00 m od ruba rova. Širina rova iznosi 1,30 m, nagib i dubina iskopa prema projektu.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</si>
</sst>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"/>
    <numFmt numFmtId="185" formatCode="0;0;;@"/>
  </numFmts>
  <fonts count="47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5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justify" vertical="justify" wrapText="1"/>
    </xf>
    <xf numFmtId="0" fontId="1" fillId="0" borderId="0" xfId="0" applyNumberFormat="1" applyFont="1" applyAlignment="1">
      <alignment horizontal="justify" vertical="top" wrapText="1"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4" fillId="0" borderId="15" xfId="0" applyFont="1" applyBorder="1" applyAlignment="1">
      <alignment horizontal="justify" vertical="justify" wrapText="1"/>
    </xf>
    <xf numFmtId="0" fontId="4" fillId="0" borderId="16" xfId="0" applyFont="1" applyBorder="1" applyAlignment="1">
      <alignment horizontal="justify" vertical="justify" wrapText="1"/>
    </xf>
    <xf numFmtId="0" fontId="1" fillId="0" borderId="17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183" fontId="1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184" fontId="0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2" fontId="6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showZeros="0" tabSelected="1" view="pageBreakPreview" zoomScaleSheetLayoutView="100" zoomScalePageLayoutView="0" workbookViewId="0" topLeftCell="A244">
      <selection activeCell="A38" sqref="A38"/>
    </sheetView>
  </sheetViews>
  <sheetFormatPr defaultColWidth="9.140625" defaultRowHeight="12.75"/>
  <cols>
    <col min="1" max="1" width="10.57421875" style="2" customWidth="1"/>
    <col min="2" max="2" width="42.28125" style="11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60" t="s">
        <v>88</v>
      </c>
      <c r="C1" s="86" t="s">
        <v>89</v>
      </c>
      <c r="D1" s="86"/>
      <c r="E1" s="86"/>
      <c r="F1" s="40" t="s">
        <v>33</v>
      </c>
      <c r="G1" s="4"/>
    </row>
    <row r="2" spans="1:7" ht="12.75" customHeight="1">
      <c r="A2" s="9"/>
      <c r="B2" s="63" t="s">
        <v>90</v>
      </c>
      <c r="C2" s="87" t="s">
        <v>107</v>
      </c>
      <c r="D2" s="87"/>
      <c r="E2" s="87"/>
      <c r="F2" s="41"/>
      <c r="G2" s="3"/>
    </row>
    <row r="3" spans="1:7" ht="12.75" customHeight="1">
      <c r="A3" s="9"/>
      <c r="B3" s="61" t="s">
        <v>91</v>
      </c>
      <c r="C3" s="88"/>
      <c r="D3" s="88"/>
      <c r="E3" s="88"/>
      <c r="F3" s="44" t="s">
        <v>34</v>
      </c>
      <c r="G3" s="3"/>
    </row>
    <row r="4" spans="1:7" ht="12.75" customHeight="1">
      <c r="A4" s="9"/>
      <c r="B4" s="62"/>
      <c r="C4" s="89" t="s">
        <v>92</v>
      </c>
      <c r="D4" s="87"/>
      <c r="E4" s="87"/>
      <c r="F4" s="41" t="s">
        <v>93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81"/>
      <c r="C13" s="81"/>
      <c r="D13" s="81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81"/>
      <c r="C15" s="81"/>
      <c r="D15" s="81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7"/>
      <c r="C17" s="6"/>
      <c r="D17" s="7"/>
      <c r="E17" s="3"/>
      <c r="F17" s="3"/>
      <c r="G17" s="3"/>
    </row>
    <row r="18" spans="1:7" ht="20.25" customHeight="1">
      <c r="A18" s="5"/>
      <c r="B18" s="45"/>
      <c r="C18" s="6"/>
      <c r="D18" s="7"/>
      <c r="E18" s="3"/>
      <c r="F18" s="3"/>
      <c r="G18" s="3"/>
    </row>
    <row r="19" spans="1:7" ht="16.5" customHeight="1">
      <c r="A19" s="5"/>
      <c r="B19" s="82"/>
      <c r="C19" s="82"/>
      <c r="D19" s="82"/>
      <c r="E19" s="3"/>
      <c r="F19" s="3"/>
      <c r="G19" s="3"/>
    </row>
    <row r="20" spans="1:7" ht="12.75">
      <c r="A20" s="5"/>
      <c r="B20" s="13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8.75" customHeight="1">
      <c r="A22" s="5"/>
      <c r="B22" s="83" t="s">
        <v>94</v>
      </c>
      <c r="C22" s="83"/>
      <c r="D22" s="7"/>
      <c r="E22" s="3"/>
      <c r="F22" s="3"/>
      <c r="G22" s="3"/>
    </row>
    <row r="23" spans="1:7" ht="18.75" customHeight="1">
      <c r="A23" s="5"/>
      <c r="B23" s="83" t="s">
        <v>108</v>
      </c>
      <c r="C23" s="83"/>
      <c r="D23" s="7"/>
      <c r="E23" s="3"/>
      <c r="F23" s="3"/>
      <c r="G23" s="3"/>
    </row>
    <row r="24" spans="1:7" ht="20.25" customHeight="1">
      <c r="A24" s="5"/>
      <c r="B24" s="84"/>
      <c r="C24" s="85"/>
      <c r="D24" s="85"/>
      <c r="E24" s="3"/>
      <c r="F24" s="3"/>
      <c r="G24" s="3"/>
    </row>
    <row r="25" spans="1:7" ht="18" customHeight="1">
      <c r="A25" s="5"/>
      <c r="B25" s="80" t="s">
        <v>109</v>
      </c>
      <c r="C25" s="80"/>
      <c r="D25" s="80"/>
      <c r="E25" s="80"/>
      <c r="F25" s="3"/>
      <c r="G25" s="3"/>
    </row>
    <row r="26" spans="1:7" ht="15" customHeight="1">
      <c r="A26" s="5"/>
      <c r="B26" s="64" t="s">
        <v>95</v>
      </c>
      <c r="C26" s="6"/>
      <c r="D26" s="7"/>
      <c r="E26" s="3"/>
      <c r="F26" s="3"/>
      <c r="G26" s="3"/>
    </row>
    <row r="27" spans="1:7" ht="15" customHeight="1">
      <c r="A27" s="5"/>
      <c r="B27" s="64"/>
      <c r="C27" s="6"/>
      <c r="D27" s="7"/>
      <c r="E27" s="3"/>
      <c r="F27" s="3"/>
      <c r="G27" s="3"/>
    </row>
    <row r="28" spans="1:7" ht="18" customHeight="1">
      <c r="A28" s="5"/>
      <c r="B28" s="80"/>
      <c r="C28" s="80"/>
      <c r="D28" s="80"/>
      <c r="E28" s="80"/>
      <c r="F28" s="3"/>
      <c r="G28" s="3"/>
    </row>
    <row r="29" spans="1:7" ht="15" customHeight="1">
      <c r="A29" s="5"/>
      <c r="B29" s="64"/>
      <c r="C29" s="6"/>
      <c r="D29" s="7"/>
      <c r="E29" s="3"/>
      <c r="F29" s="3"/>
      <c r="G29" s="3"/>
    </row>
    <row r="30" spans="1:7" ht="15" customHeight="1">
      <c r="A30" s="5"/>
      <c r="B30" s="64"/>
      <c r="C30" s="6"/>
      <c r="D30" s="7"/>
      <c r="E30" s="3"/>
      <c r="F30" s="3"/>
      <c r="G30" s="3"/>
    </row>
    <row r="31" spans="1:7" ht="38.25" customHeight="1">
      <c r="A31" s="5"/>
      <c r="B31" s="64"/>
      <c r="C31" s="6"/>
      <c r="D31" s="7"/>
      <c r="E31" s="3"/>
      <c r="F31" s="3"/>
      <c r="G31" s="3"/>
    </row>
    <row r="32" spans="1:7" ht="38.25" customHeight="1">
      <c r="A32" s="5"/>
      <c r="B32" s="64"/>
      <c r="C32" s="6"/>
      <c r="D32" s="7"/>
      <c r="E32" s="3"/>
      <c r="F32" s="3"/>
      <c r="G32" s="3"/>
    </row>
    <row r="33" spans="1:7" ht="12.75">
      <c r="A33" s="5"/>
      <c r="B33" s="10"/>
      <c r="C33" s="6"/>
      <c r="D33" s="7"/>
      <c r="E33" s="3"/>
      <c r="F33" s="3"/>
      <c r="G33" s="3"/>
    </row>
    <row r="34" spans="1:7" ht="12.75">
      <c r="A34" s="5"/>
      <c r="B34" s="10"/>
      <c r="C34" s="6"/>
      <c r="D34" s="7"/>
      <c r="E34" s="3"/>
      <c r="F34" s="3"/>
      <c r="G34" s="3"/>
    </row>
    <row r="35" spans="1:7" ht="12.75">
      <c r="A35" s="5"/>
      <c r="B35" s="10"/>
      <c r="C35" s="6"/>
      <c r="D35" s="7"/>
      <c r="E35" s="3"/>
      <c r="F35" s="3"/>
      <c r="G35" s="3"/>
    </row>
    <row r="36" spans="1:7" ht="12.75">
      <c r="A36" s="5"/>
      <c r="B36" s="10"/>
      <c r="C36" s="6"/>
      <c r="D36" s="7"/>
      <c r="E36" s="3"/>
      <c r="F36" s="3"/>
      <c r="G36" s="3"/>
    </row>
    <row r="37" spans="1:7" ht="12.75">
      <c r="A37" s="5"/>
      <c r="B37" s="10"/>
      <c r="C37" s="6"/>
      <c r="D37" s="7"/>
      <c r="E37" s="3"/>
      <c r="F37" s="3"/>
      <c r="G37" s="3"/>
    </row>
    <row r="38" spans="1:7" ht="12.75">
      <c r="A38" s="5"/>
      <c r="C38" s="6"/>
      <c r="D38" s="7"/>
      <c r="E38" s="3"/>
      <c r="F38" s="3"/>
      <c r="G38" s="3"/>
    </row>
    <row r="39" spans="1:7" ht="12.75" customHeight="1">
      <c r="A39" s="5"/>
      <c r="B39" s="17"/>
      <c r="C39" s="6"/>
      <c r="D39" s="7"/>
      <c r="E39" s="3"/>
      <c r="F39" s="3"/>
      <c r="G39" s="3"/>
    </row>
    <row r="40" spans="1:7" ht="12.75">
      <c r="A40" s="5"/>
      <c r="B40" s="17"/>
      <c r="C40" s="6"/>
      <c r="D40" s="7"/>
      <c r="E40" s="3"/>
      <c r="F40" s="3"/>
      <c r="G40" s="3"/>
    </row>
    <row r="41" spans="1:7" ht="12.75">
      <c r="A41" s="5"/>
      <c r="B41" s="17"/>
      <c r="C41" s="6"/>
      <c r="D41" s="7"/>
      <c r="E41" s="3"/>
      <c r="F41" s="3"/>
      <c r="G41" s="3"/>
    </row>
    <row r="42" spans="1:7" ht="12.75">
      <c r="A42" s="5"/>
      <c r="B42" s="17"/>
      <c r="C42" s="6"/>
      <c r="D42" s="7"/>
      <c r="E42" s="3"/>
      <c r="F42" s="3"/>
      <c r="G42" s="3"/>
    </row>
    <row r="43" spans="1:7" ht="12.75">
      <c r="A43" s="5"/>
      <c r="B43" s="17"/>
      <c r="C43" s="6"/>
      <c r="D43" s="7"/>
      <c r="E43" s="3"/>
      <c r="F43" s="3"/>
      <c r="G43" s="3"/>
    </row>
    <row r="44" spans="1:7" ht="12.75">
      <c r="A44" s="5"/>
      <c r="B44" s="17"/>
      <c r="C44" s="6"/>
      <c r="D44" s="7"/>
      <c r="E44" s="3"/>
      <c r="F44" s="3"/>
      <c r="G44" s="3"/>
    </row>
    <row r="45" spans="1:7" ht="12.75">
      <c r="A45" s="5"/>
      <c r="C45" s="6"/>
      <c r="D45" s="7"/>
      <c r="E45" s="3"/>
      <c r="F45" s="3"/>
      <c r="G45" s="3"/>
    </row>
    <row r="46" spans="1:7" ht="12.75">
      <c r="A46" s="5"/>
      <c r="C46" s="6"/>
      <c r="D46" s="7"/>
      <c r="E46" s="3"/>
      <c r="F46" s="3"/>
      <c r="G46" s="3"/>
    </row>
    <row r="47" spans="1:7" ht="12.75">
      <c r="A47" s="5"/>
      <c r="C47" s="6"/>
      <c r="D47" s="7"/>
      <c r="E47" s="3"/>
      <c r="F47" s="3"/>
      <c r="G47" s="3"/>
    </row>
    <row r="48" spans="1:7" ht="12.75">
      <c r="A48" s="5"/>
      <c r="B48" s="17"/>
      <c r="C48" s="6"/>
      <c r="D48" s="7"/>
      <c r="E48" s="3"/>
      <c r="F48" s="3"/>
      <c r="G48" s="3"/>
    </row>
    <row r="49" spans="1:7" ht="12.75">
      <c r="A49" s="5"/>
      <c r="B49" s="17" t="s">
        <v>32</v>
      </c>
      <c r="C49" s="6"/>
      <c r="D49" s="7"/>
      <c r="E49" s="3"/>
      <c r="F49" s="3"/>
      <c r="G49" s="3"/>
    </row>
    <row r="50" spans="1:7" ht="12.75">
      <c r="A50" s="5"/>
      <c r="B50" s="17" t="s">
        <v>42</v>
      </c>
      <c r="C50" s="6"/>
      <c r="D50" s="7"/>
      <c r="E50" s="3"/>
      <c r="F50" s="3"/>
      <c r="G50" s="3"/>
    </row>
    <row r="51" spans="1:7" ht="12.75">
      <c r="A51" s="5"/>
      <c r="B51" s="17"/>
      <c r="C51" s="6"/>
      <c r="D51" s="7"/>
      <c r="E51" s="3"/>
      <c r="F51" s="3"/>
      <c r="G51" s="3"/>
    </row>
    <row r="52" spans="1:7" ht="12.75">
      <c r="A52" s="5"/>
      <c r="B52" s="17"/>
      <c r="C52" s="6"/>
      <c r="D52" s="7"/>
      <c r="E52" s="3"/>
      <c r="F52" s="3"/>
      <c r="G52" s="3"/>
    </row>
    <row r="53" spans="1:7" ht="12.75">
      <c r="A53" s="5"/>
      <c r="B53" s="17"/>
      <c r="C53" s="6"/>
      <c r="D53" s="7"/>
      <c r="E53" s="3"/>
      <c r="F53" s="3"/>
      <c r="G53" s="3"/>
    </row>
    <row r="54" spans="1:7" ht="12.75">
      <c r="A54" s="5"/>
      <c r="B54" s="17"/>
      <c r="C54" s="6"/>
      <c r="D54" s="7"/>
      <c r="E54" s="3"/>
      <c r="F54" s="3"/>
      <c r="G54" s="3"/>
    </row>
    <row r="55" spans="1:7" ht="21" customHeight="1">
      <c r="A55" s="5"/>
      <c r="B55" s="17"/>
      <c r="C55" s="6"/>
      <c r="D55" s="7"/>
      <c r="E55" s="3"/>
      <c r="F55" s="3"/>
      <c r="G55" s="3"/>
    </row>
    <row r="56" spans="1:7" ht="12.75">
      <c r="A56" s="5"/>
      <c r="B56" s="17"/>
      <c r="C56" s="6"/>
      <c r="D56" s="7"/>
      <c r="E56" s="3"/>
      <c r="F56" s="3"/>
      <c r="G56" s="3"/>
    </row>
    <row r="57" spans="1:7" ht="12.75" customHeight="1">
      <c r="A57" s="5"/>
      <c r="B57" s="17"/>
      <c r="C57" s="6"/>
      <c r="D57" s="7"/>
      <c r="E57" s="3"/>
      <c r="F57" s="3"/>
      <c r="G57" s="3"/>
    </row>
    <row r="58" spans="1:7" ht="12.75" customHeight="1">
      <c r="A58" s="5"/>
      <c r="B58" s="17"/>
      <c r="C58" s="6"/>
      <c r="D58" s="7"/>
      <c r="E58" s="3"/>
      <c r="F58" s="3"/>
      <c r="G58" s="3"/>
    </row>
    <row r="59" spans="1:7" ht="12.75" customHeight="1">
      <c r="A59" s="5"/>
      <c r="B59" s="17"/>
      <c r="C59" s="6"/>
      <c r="D59" s="7"/>
      <c r="E59" s="3"/>
      <c r="F59" s="3"/>
      <c r="G59" s="3"/>
    </row>
    <row r="60" spans="1:7" ht="12.75" customHeight="1">
      <c r="A60" s="5"/>
      <c r="B60" s="36" t="s">
        <v>35</v>
      </c>
      <c r="C60" s="6"/>
      <c r="D60" s="7"/>
      <c r="E60" s="3"/>
      <c r="F60" s="3"/>
      <c r="G60" s="3"/>
    </row>
    <row r="61" spans="1:7" ht="12.75" customHeight="1">
      <c r="A61" s="5"/>
      <c r="B61" s="17"/>
      <c r="C61" s="6"/>
      <c r="D61" s="7"/>
      <c r="E61" s="3"/>
      <c r="F61" s="3"/>
      <c r="G61" s="3"/>
    </row>
    <row r="62" spans="1:7" ht="7.5" customHeight="1">
      <c r="A62" s="5"/>
      <c r="B62" s="17"/>
      <c r="C62" s="6"/>
      <c r="D62" s="7"/>
      <c r="E62" s="3"/>
      <c r="F62" s="3"/>
      <c r="G62" s="3"/>
    </row>
    <row r="63" spans="1:7" ht="18" customHeight="1">
      <c r="A63" s="5"/>
      <c r="B63" s="80"/>
      <c r="C63" s="80"/>
      <c r="D63" s="80"/>
      <c r="E63" s="80"/>
      <c r="F63" s="3"/>
      <c r="G63" s="3"/>
    </row>
    <row r="64" spans="1:7" ht="12.75" customHeight="1">
      <c r="A64" s="5"/>
      <c r="C64" s="6"/>
      <c r="D64" s="7"/>
      <c r="E64" s="3"/>
      <c r="F64" s="3"/>
      <c r="G64" s="3"/>
    </row>
    <row r="65" spans="1:7" ht="15" customHeight="1">
      <c r="A65" s="5"/>
      <c r="C65" s="6"/>
      <c r="D65" s="7"/>
      <c r="E65" s="3"/>
      <c r="F65" s="3"/>
      <c r="G65" s="3"/>
    </row>
    <row r="66" spans="1:7" ht="12.75" customHeight="1">
      <c r="A66" s="5"/>
      <c r="B66" s="17"/>
      <c r="C66" s="6"/>
      <c r="D66" s="7"/>
      <c r="E66" s="3"/>
      <c r="F66" s="3"/>
      <c r="G66" s="3"/>
    </row>
    <row r="67" spans="1:7" ht="13.5" customHeight="1">
      <c r="A67" s="5"/>
      <c r="B67" s="17"/>
      <c r="C67" s="6"/>
      <c r="D67" s="7"/>
      <c r="E67" s="3"/>
      <c r="F67" s="3"/>
      <c r="G67" s="3"/>
    </row>
    <row r="68" spans="1:7" ht="12.75">
      <c r="A68" s="5"/>
      <c r="B68" s="37"/>
      <c r="C68" s="6"/>
      <c r="D68" s="7"/>
      <c r="E68" s="3"/>
      <c r="F68" s="3"/>
      <c r="G68" s="3"/>
    </row>
    <row r="69" spans="1:7" ht="12.75">
      <c r="A69" s="5"/>
      <c r="B69" s="37"/>
      <c r="C69" s="6"/>
      <c r="D69" s="7"/>
      <c r="E69" s="3"/>
      <c r="F69" s="3"/>
      <c r="G69" s="3"/>
    </row>
    <row r="70" spans="1:7" ht="27.75" customHeight="1">
      <c r="A70" s="5"/>
      <c r="B70" s="37"/>
      <c r="C70" s="6"/>
      <c r="D70" s="7"/>
      <c r="E70" s="3"/>
      <c r="F70" s="3"/>
      <c r="G70" s="3"/>
    </row>
    <row r="71" spans="1:7" ht="12.75">
      <c r="A71" s="5"/>
      <c r="B71" s="38" t="s">
        <v>0</v>
      </c>
      <c r="C71" s="6"/>
      <c r="D71" s="7"/>
      <c r="E71" s="3"/>
      <c r="F71" s="3"/>
      <c r="G71" s="3"/>
    </row>
    <row r="72" spans="1:7" ht="12.75">
      <c r="A72" s="5"/>
      <c r="B72" s="38"/>
      <c r="C72" s="6"/>
      <c r="D72" s="7"/>
      <c r="E72" s="3"/>
      <c r="F72" s="3"/>
      <c r="G72" s="3"/>
    </row>
    <row r="73" spans="1:7" ht="12.75">
      <c r="A73" s="5" t="s">
        <v>1</v>
      </c>
      <c r="B73" s="38" t="s">
        <v>2</v>
      </c>
      <c r="C73" s="6"/>
      <c r="D73" s="7"/>
      <c r="E73" s="3"/>
      <c r="F73" s="3"/>
      <c r="G73" s="3"/>
    </row>
    <row r="74" spans="1:7" ht="12.75">
      <c r="A74" s="5"/>
      <c r="B74" s="38"/>
      <c r="C74" s="6"/>
      <c r="D74" s="7"/>
      <c r="E74" s="3"/>
      <c r="F74" s="3"/>
      <c r="G74" s="3"/>
    </row>
    <row r="75" spans="1:7" ht="12.75">
      <c r="A75" s="5" t="s">
        <v>3</v>
      </c>
      <c r="B75" s="38" t="s">
        <v>4</v>
      </c>
      <c r="C75" s="6"/>
      <c r="D75" s="7"/>
      <c r="E75" s="3"/>
      <c r="F75" s="3"/>
      <c r="G75" s="3"/>
    </row>
    <row r="76" spans="1:7" ht="12.75">
      <c r="A76" s="5"/>
      <c r="B76" s="38"/>
      <c r="C76" s="6"/>
      <c r="D76" s="7"/>
      <c r="E76" s="3"/>
      <c r="F76" s="3"/>
      <c r="G76" s="3"/>
    </row>
    <row r="77" spans="1:7" ht="12.75">
      <c r="A77" s="5" t="s">
        <v>5</v>
      </c>
      <c r="B77" s="38" t="s">
        <v>49</v>
      </c>
      <c r="C77" s="6"/>
      <c r="D77" s="7"/>
      <c r="E77" s="3"/>
      <c r="F77" s="3"/>
      <c r="G77" s="3"/>
    </row>
    <row r="78" spans="1:7" ht="12.75">
      <c r="A78" s="5"/>
      <c r="B78" s="38"/>
      <c r="C78" s="6"/>
      <c r="D78" s="7"/>
      <c r="E78" s="3"/>
      <c r="F78" s="3"/>
      <c r="G78" s="3"/>
    </row>
    <row r="79" spans="1:7" ht="12.75">
      <c r="A79" s="5" t="s">
        <v>6</v>
      </c>
      <c r="B79" s="38" t="s">
        <v>7</v>
      </c>
      <c r="C79" s="6"/>
      <c r="D79" s="7"/>
      <c r="E79" s="3"/>
      <c r="F79" s="3"/>
      <c r="G79" s="3"/>
    </row>
    <row r="80" spans="1:7" ht="12.75">
      <c r="A80" s="5"/>
      <c r="B80" s="38"/>
      <c r="C80" s="6"/>
      <c r="D80" s="7"/>
      <c r="E80" s="3"/>
      <c r="F80" s="3"/>
      <c r="G80" s="3"/>
    </row>
    <row r="81" spans="1:7" ht="12.75">
      <c r="A81" s="5"/>
      <c r="B81" s="38"/>
      <c r="C81" s="6"/>
      <c r="D81" s="7"/>
      <c r="E81" s="3"/>
      <c r="F81" s="3"/>
      <c r="G81" s="3"/>
    </row>
    <row r="82" spans="1:7" ht="19.5" customHeight="1">
      <c r="A82" s="5"/>
      <c r="B82" s="38" t="s">
        <v>8</v>
      </c>
      <c r="C82" s="6"/>
      <c r="D82" s="7"/>
      <c r="E82" s="3"/>
      <c r="F82" s="3"/>
      <c r="G82" s="3"/>
    </row>
    <row r="83" spans="1:7" ht="45.75" customHeight="1">
      <c r="A83" s="5"/>
      <c r="B83" s="38" t="s">
        <v>38</v>
      </c>
      <c r="C83" s="6"/>
      <c r="D83" s="7"/>
      <c r="E83" s="3"/>
      <c r="F83" s="3"/>
      <c r="G83" s="3"/>
    </row>
    <row r="84" spans="1:7" ht="58.5" customHeight="1">
      <c r="A84" s="5"/>
      <c r="B84" s="38" t="s">
        <v>39</v>
      </c>
      <c r="C84" s="6"/>
      <c r="D84" s="7"/>
      <c r="E84" s="3"/>
      <c r="F84" s="3"/>
      <c r="G84" s="3"/>
    </row>
    <row r="85" spans="1:7" ht="12.75">
      <c r="A85" s="5"/>
      <c r="B85" s="38" t="s">
        <v>47</v>
      </c>
      <c r="C85" s="6"/>
      <c r="D85" s="7"/>
      <c r="E85" s="3"/>
      <c r="F85" s="3"/>
      <c r="G85" s="3"/>
    </row>
    <row r="86" spans="1:7" ht="12.75" customHeight="1">
      <c r="A86" s="5"/>
      <c r="B86" s="38"/>
      <c r="C86" s="6"/>
      <c r="D86" s="7"/>
      <c r="E86" s="3"/>
      <c r="F86" s="3"/>
      <c r="G86" s="3"/>
    </row>
    <row r="87" spans="1:7" ht="12.75" customHeight="1">
      <c r="A87" s="5" t="s">
        <v>1</v>
      </c>
      <c r="B87" s="38" t="s">
        <v>2</v>
      </c>
      <c r="C87" s="6"/>
      <c r="D87" s="7"/>
      <c r="E87" s="3"/>
      <c r="F87" s="3"/>
      <c r="G87" s="3"/>
    </row>
    <row r="88" spans="1:7" ht="12.75" customHeight="1">
      <c r="A88" s="5"/>
      <c r="B88" s="38"/>
      <c r="C88" s="6"/>
      <c r="D88" s="7"/>
      <c r="E88" s="3"/>
      <c r="F88" s="3"/>
      <c r="G88" s="3"/>
    </row>
    <row r="89" spans="1:7" ht="52.5" customHeight="1">
      <c r="A89" s="5" t="s">
        <v>9</v>
      </c>
      <c r="B89" s="38" t="s">
        <v>96</v>
      </c>
      <c r="C89" s="6" t="s">
        <v>30</v>
      </c>
      <c r="D89" s="7">
        <v>332</v>
      </c>
      <c r="E89" s="4">
        <v>0</v>
      </c>
      <c r="F89" s="54">
        <f>D89*E89</f>
        <v>0</v>
      </c>
      <c r="G89" s="3"/>
    </row>
    <row r="90" spans="1:7" ht="17.25" customHeight="1">
      <c r="A90" s="5"/>
      <c r="B90" s="38"/>
      <c r="C90" s="6"/>
      <c r="D90" s="7"/>
      <c r="E90" s="4"/>
      <c r="F90" s="54"/>
      <c r="G90" s="3"/>
    </row>
    <row r="91" spans="1:7" ht="114.75" customHeight="1">
      <c r="A91" s="5" t="s">
        <v>11</v>
      </c>
      <c r="B91" s="38" t="s">
        <v>71</v>
      </c>
      <c r="C91" s="6" t="s">
        <v>30</v>
      </c>
      <c r="D91" s="7">
        <v>330</v>
      </c>
      <c r="E91" s="4">
        <v>0</v>
      </c>
      <c r="F91" s="54">
        <f>D91*E91</f>
        <v>0</v>
      </c>
      <c r="G91" s="3"/>
    </row>
    <row r="92" spans="1:7" ht="12.75">
      <c r="A92" s="5"/>
      <c r="B92" s="38"/>
      <c r="C92" s="6"/>
      <c r="D92" s="7"/>
      <c r="E92" s="3"/>
      <c r="F92" s="3"/>
      <c r="G92" s="3"/>
    </row>
    <row r="93" spans="1:7" ht="42" customHeight="1">
      <c r="A93" s="5" t="s">
        <v>12</v>
      </c>
      <c r="B93" s="38" t="s">
        <v>31</v>
      </c>
      <c r="C93" s="6" t="s">
        <v>65</v>
      </c>
      <c r="D93" s="7">
        <v>1</v>
      </c>
      <c r="E93" s="4">
        <v>0</v>
      </c>
      <c r="F93" s="54">
        <f>D93*E93</f>
        <v>0</v>
      </c>
      <c r="G93" s="3"/>
    </row>
    <row r="94" spans="1:7" ht="12.75">
      <c r="A94" s="5"/>
      <c r="B94" s="38"/>
      <c r="C94" s="6"/>
      <c r="D94" s="7"/>
      <c r="E94" s="3"/>
      <c r="F94" s="3"/>
      <c r="G94" s="3"/>
    </row>
    <row r="95" spans="1:7" ht="39.75" customHeight="1">
      <c r="A95" s="5" t="s">
        <v>13</v>
      </c>
      <c r="B95" s="38" t="s">
        <v>67</v>
      </c>
      <c r="C95" s="6"/>
      <c r="D95" s="7"/>
      <c r="E95" s="3"/>
      <c r="F95" s="3"/>
      <c r="G95" s="3"/>
    </row>
    <row r="96" spans="1:7" ht="66" customHeight="1">
      <c r="A96" s="5"/>
      <c r="B96" s="38" t="s">
        <v>68</v>
      </c>
      <c r="C96" s="6"/>
      <c r="D96" s="7"/>
      <c r="E96" s="3"/>
      <c r="F96" s="3"/>
      <c r="G96" s="3"/>
    </row>
    <row r="97" spans="1:7" ht="25.5">
      <c r="A97" s="5"/>
      <c r="B97" s="38" t="s">
        <v>69</v>
      </c>
      <c r="C97" s="6" t="s">
        <v>14</v>
      </c>
      <c r="D97" s="7">
        <v>4</v>
      </c>
      <c r="E97" s="4">
        <v>0</v>
      </c>
      <c r="F97" s="54">
        <f>D97*E97</f>
        <v>0</v>
      </c>
      <c r="G97" s="3"/>
    </row>
    <row r="98" spans="1:7" ht="12.75">
      <c r="A98" s="5"/>
      <c r="B98" s="38"/>
      <c r="C98" s="6"/>
      <c r="D98" s="7"/>
      <c r="E98" s="4"/>
      <c r="F98" s="54"/>
      <c r="G98" s="3"/>
    </row>
    <row r="99" spans="1:7" ht="66" customHeight="1">
      <c r="A99" s="5" t="s">
        <v>15</v>
      </c>
      <c r="B99" s="38" t="s">
        <v>110</v>
      </c>
      <c r="C99" s="6"/>
      <c r="D99" s="7"/>
      <c r="E99" s="3"/>
      <c r="F99" s="3"/>
      <c r="G99" s="3"/>
    </row>
    <row r="100" spans="1:7" ht="15" customHeight="1">
      <c r="A100" s="5"/>
      <c r="B100" s="38" t="s">
        <v>111</v>
      </c>
      <c r="C100" s="6" t="s">
        <v>14</v>
      </c>
      <c r="D100" s="7">
        <v>6</v>
      </c>
      <c r="E100" s="4">
        <v>0</v>
      </c>
      <c r="F100" s="54">
        <f>D100*E100</f>
        <v>0</v>
      </c>
      <c r="G100" s="3"/>
    </row>
    <row r="101" spans="1:7" ht="12" customHeight="1">
      <c r="A101" s="5"/>
      <c r="B101" s="38" t="s">
        <v>102</v>
      </c>
      <c r="C101" s="6" t="s">
        <v>14</v>
      </c>
      <c r="D101" s="7">
        <v>6</v>
      </c>
      <c r="E101" s="4">
        <v>0</v>
      </c>
      <c r="F101" s="54">
        <f>D101*E101</f>
        <v>0</v>
      </c>
      <c r="G101" s="3"/>
    </row>
    <row r="102" spans="1:7" ht="12" customHeight="1">
      <c r="A102" s="5"/>
      <c r="B102" s="38"/>
      <c r="C102" s="6"/>
      <c r="D102" s="7"/>
      <c r="E102" s="3"/>
      <c r="F102" s="3"/>
      <c r="G102" s="3"/>
    </row>
    <row r="103" spans="1:13" s="67" customFormat="1" ht="25.5" customHeight="1">
      <c r="A103" s="65" t="s">
        <v>70</v>
      </c>
      <c r="B103" s="66" t="s">
        <v>105</v>
      </c>
      <c r="D103" s="68"/>
      <c r="G103" s="69"/>
      <c r="H103" s="70"/>
      <c r="I103" s="70"/>
      <c r="J103" s="70"/>
      <c r="K103" s="71"/>
      <c r="L103" s="72"/>
      <c r="M103" s="72"/>
    </row>
    <row r="104" spans="1:13" s="67" customFormat="1" ht="14.25" customHeight="1">
      <c r="A104" s="73"/>
      <c r="B104" s="66"/>
      <c r="C104" s="74" t="s">
        <v>30</v>
      </c>
      <c r="D104" s="75">
        <v>18</v>
      </c>
      <c r="E104" s="4">
        <v>0</v>
      </c>
      <c r="F104" s="54">
        <f>D104*E104</f>
        <v>0</v>
      </c>
      <c r="G104" s="69"/>
      <c r="H104" s="70"/>
      <c r="I104" s="70"/>
      <c r="J104" s="70"/>
      <c r="K104" s="71"/>
      <c r="L104" s="72"/>
      <c r="M104" s="72"/>
    </row>
    <row r="105" spans="1:13" s="67" customFormat="1" ht="13.5" customHeight="1">
      <c r="A105" s="73"/>
      <c r="B105" s="66"/>
      <c r="C105" s="74"/>
      <c r="D105" s="75"/>
      <c r="E105" s="4"/>
      <c r="F105" s="54"/>
      <c r="G105" s="69"/>
      <c r="H105" s="70"/>
      <c r="I105" s="70"/>
      <c r="J105" s="70"/>
      <c r="K105" s="71"/>
      <c r="L105" s="72"/>
      <c r="M105" s="72"/>
    </row>
    <row r="106" spans="1:7" ht="52.5" customHeight="1">
      <c r="A106" s="5" t="s">
        <v>72</v>
      </c>
      <c r="B106" s="38" t="s">
        <v>106</v>
      </c>
      <c r="C106" s="6" t="s">
        <v>10</v>
      </c>
      <c r="D106" s="7">
        <v>14</v>
      </c>
      <c r="E106" s="4">
        <v>0</v>
      </c>
      <c r="F106" s="54">
        <f>D106*E106</f>
        <v>0</v>
      </c>
      <c r="G106" s="3"/>
    </row>
    <row r="107" spans="1:7" ht="16.5" customHeight="1">
      <c r="A107" s="5"/>
      <c r="B107" s="38"/>
      <c r="C107" s="6"/>
      <c r="D107" s="7"/>
      <c r="E107" s="4"/>
      <c r="F107" s="54"/>
      <c r="G107" s="3"/>
    </row>
    <row r="108" spans="1:7" ht="12.75">
      <c r="A108" s="32"/>
      <c r="B108" s="39" t="s">
        <v>16</v>
      </c>
      <c r="C108" s="33"/>
      <c r="D108" s="34"/>
      <c r="E108" s="35"/>
      <c r="F108" s="55">
        <f>SUM(F84:F107)</f>
        <v>0</v>
      </c>
      <c r="G108" s="42"/>
    </row>
    <row r="109" spans="1:7" ht="45" customHeight="1">
      <c r="A109" s="5"/>
      <c r="B109" s="38"/>
      <c r="C109" s="6"/>
      <c r="D109" s="7"/>
      <c r="E109" s="3"/>
      <c r="F109" s="3"/>
      <c r="G109" s="3"/>
    </row>
    <row r="110" spans="1:7" ht="12.75">
      <c r="A110" s="5" t="s">
        <v>3</v>
      </c>
      <c r="B110" s="38" t="s">
        <v>73</v>
      </c>
      <c r="C110" s="6"/>
      <c r="D110" s="7"/>
      <c r="E110" s="4"/>
      <c r="F110" s="54"/>
      <c r="G110" s="3"/>
    </row>
    <row r="111" spans="1:7" ht="12.75">
      <c r="A111" s="5"/>
      <c r="B111" s="38"/>
      <c r="C111" s="6"/>
      <c r="D111" s="7"/>
      <c r="E111" s="3"/>
      <c r="F111" s="3"/>
      <c r="G111" s="3"/>
    </row>
    <row r="112" spans="1:7" ht="66" customHeight="1">
      <c r="A112" s="5" t="s">
        <v>9</v>
      </c>
      <c r="B112" s="38" t="s">
        <v>124</v>
      </c>
      <c r="C112" s="6" t="s">
        <v>14</v>
      </c>
      <c r="D112" s="7">
        <v>608</v>
      </c>
      <c r="E112" s="4">
        <v>0</v>
      </c>
      <c r="F112" s="54">
        <f>D112*E112</f>
        <v>0</v>
      </c>
      <c r="G112" s="3"/>
    </row>
    <row r="113" spans="1:7" ht="13.5" customHeight="1">
      <c r="A113" s="5"/>
      <c r="B113" s="38"/>
      <c r="C113" s="6"/>
      <c r="D113" s="7"/>
      <c r="E113" s="4"/>
      <c r="F113" s="54"/>
      <c r="G113" s="3"/>
    </row>
    <row r="114" spans="1:7" ht="16.5" customHeight="1">
      <c r="A114" s="5" t="s">
        <v>11</v>
      </c>
      <c r="B114" s="38" t="s">
        <v>74</v>
      </c>
      <c r="C114" s="6" t="s">
        <v>10</v>
      </c>
      <c r="D114" s="7">
        <v>462</v>
      </c>
      <c r="E114" s="4">
        <v>0</v>
      </c>
      <c r="F114" s="54">
        <f>D114*E114</f>
        <v>0</v>
      </c>
      <c r="G114" s="3"/>
    </row>
    <row r="115" spans="1:7" ht="16.5" customHeight="1">
      <c r="A115" s="5"/>
      <c r="B115" s="38"/>
      <c r="C115" s="6"/>
      <c r="D115" s="7"/>
      <c r="E115" s="4"/>
      <c r="F115" s="54"/>
      <c r="G115" s="3"/>
    </row>
    <row r="116" spans="1:7" ht="30.75" customHeight="1">
      <c r="A116" s="5" t="s">
        <v>12</v>
      </c>
      <c r="B116" s="38" t="s">
        <v>75</v>
      </c>
      <c r="C116" s="6" t="s">
        <v>14</v>
      </c>
      <c r="D116" s="7">
        <v>70</v>
      </c>
      <c r="E116" s="4">
        <v>0</v>
      </c>
      <c r="F116" s="4">
        <f>D116*E116</f>
        <v>0</v>
      </c>
      <c r="G116" s="3"/>
    </row>
    <row r="117" spans="1:7" ht="12.75" customHeight="1">
      <c r="A117" s="5"/>
      <c r="B117" s="38"/>
      <c r="C117" s="6"/>
      <c r="D117" s="7"/>
      <c r="E117" s="4"/>
      <c r="F117" s="4"/>
      <c r="G117" s="3"/>
    </row>
    <row r="118" spans="1:7" ht="41.25" customHeight="1">
      <c r="A118" s="5" t="s">
        <v>13</v>
      </c>
      <c r="B118" s="38" t="s">
        <v>76</v>
      </c>
      <c r="C118" s="6" t="s">
        <v>14</v>
      </c>
      <c r="D118" s="7">
        <v>248</v>
      </c>
      <c r="E118" s="4">
        <v>0</v>
      </c>
      <c r="F118" s="4">
        <f>D118*E118</f>
        <v>0</v>
      </c>
      <c r="G118" s="3"/>
    </row>
    <row r="119" spans="1:7" ht="12" customHeight="1">
      <c r="A119" s="5"/>
      <c r="B119" s="38"/>
      <c r="C119" s="6"/>
      <c r="D119" s="7"/>
      <c r="E119" s="4"/>
      <c r="F119" s="4"/>
      <c r="G119" s="3"/>
    </row>
    <row r="120" spans="1:7" ht="41.25" customHeight="1">
      <c r="A120" s="5" t="s">
        <v>15</v>
      </c>
      <c r="B120" s="38" t="s">
        <v>103</v>
      </c>
      <c r="C120" s="6" t="s">
        <v>14</v>
      </c>
      <c r="D120" s="7">
        <v>172</v>
      </c>
      <c r="E120" s="4">
        <v>0</v>
      </c>
      <c r="F120" s="4">
        <f>D120*E120</f>
        <v>0</v>
      </c>
      <c r="G120" s="3"/>
    </row>
    <row r="121" spans="1:7" ht="14.25" customHeight="1">
      <c r="A121" s="5"/>
      <c r="B121" s="38"/>
      <c r="C121" s="6"/>
      <c r="D121" s="7"/>
      <c r="E121" s="4"/>
      <c r="F121" s="4"/>
      <c r="G121" s="3"/>
    </row>
    <row r="122" spans="1:7" ht="41.25" customHeight="1">
      <c r="A122" s="5" t="s">
        <v>70</v>
      </c>
      <c r="B122" s="38" t="s">
        <v>77</v>
      </c>
      <c r="C122" s="6" t="s">
        <v>14</v>
      </c>
      <c r="D122" s="7">
        <v>608</v>
      </c>
      <c r="E122" s="4">
        <v>0</v>
      </c>
      <c r="F122" s="54">
        <f>D122*E122</f>
        <v>0</v>
      </c>
      <c r="G122" s="3"/>
    </row>
    <row r="123" spans="1:7" ht="12.75">
      <c r="A123" s="5"/>
      <c r="B123" s="38"/>
      <c r="C123" s="6"/>
      <c r="D123" s="7"/>
      <c r="E123" s="3"/>
      <c r="F123" s="3"/>
      <c r="G123" s="3"/>
    </row>
    <row r="124" spans="1:7" ht="52.5" customHeight="1">
      <c r="A124" s="5" t="s">
        <v>72</v>
      </c>
      <c r="B124" s="38" t="s">
        <v>97</v>
      </c>
      <c r="C124" s="6"/>
      <c r="D124" s="7"/>
      <c r="E124" s="3"/>
      <c r="F124" s="3"/>
      <c r="G124" s="3"/>
    </row>
    <row r="125" spans="1:7" ht="39.75" customHeight="1">
      <c r="A125" s="5"/>
      <c r="B125" s="38" t="s">
        <v>61</v>
      </c>
      <c r="C125" s="6"/>
      <c r="D125" s="7"/>
      <c r="E125" s="3"/>
      <c r="F125" s="3"/>
      <c r="G125" s="3"/>
    </row>
    <row r="126" spans="1:7" ht="26.25" customHeight="1">
      <c r="A126" s="5"/>
      <c r="B126" s="38" t="s">
        <v>17</v>
      </c>
      <c r="C126" s="6"/>
      <c r="D126" s="7"/>
      <c r="E126" s="3"/>
      <c r="F126" s="3"/>
      <c r="G126" s="3"/>
    </row>
    <row r="127" spans="1:7" ht="25.5">
      <c r="A127" s="5"/>
      <c r="B127" s="38" t="s">
        <v>18</v>
      </c>
      <c r="C127" s="6"/>
      <c r="D127" s="7"/>
      <c r="E127" s="3"/>
      <c r="F127" s="3"/>
      <c r="G127" s="3"/>
    </row>
    <row r="128" spans="1:7" ht="12.75">
      <c r="A128" s="5"/>
      <c r="B128" s="38" t="s">
        <v>28</v>
      </c>
      <c r="C128" s="6"/>
      <c r="D128" s="7"/>
      <c r="E128" s="3"/>
      <c r="F128" s="3"/>
      <c r="G128" s="3"/>
    </row>
    <row r="129" spans="1:7" ht="12.75">
      <c r="A129" s="5"/>
      <c r="B129" s="38" t="s">
        <v>19</v>
      </c>
      <c r="C129" s="6" t="s">
        <v>14</v>
      </c>
      <c r="D129" s="7">
        <v>166</v>
      </c>
      <c r="E129" s="4">
        <v>0</v>
      </c>
      <c r="F129" s="4">
        <f>D129*E129</f>
        <v>0</v>
      </c>
      <c r="G129" s="3"/>
    </row>
    <row r="130" spans="1:7" ht="12.75">
      <c r="A130" s="5"/>
      <c r="B130" s="38"/>
      <c r="C130" s="6"/>
      <c r="D130" s="7"/>
      <c r="E130" s="3"/>
      <c r="F130" s="3"/>
      <c r="G130" s="3"/>
    </row>
    <row r="131" spans="1:7" ht="66.75" customHeight="1">
      <c r="A131" s="5" t="s">
        <v>78</v>
      </c>
      <c r="B131" s="38" t="s">
        <v>43</v>
      </c>
      <c r="C131" s="6" t="s">
        <v>14</v>
      </c>
      <c r="D131" s="7">
        <v>166</v>
      </c>
      <c r="E131" s="4">
        <v>0</v>
      </c>
      <c r="F131" s="4">
        <f>D131*E131</f>
        <v>0</v>
      </c>
      <c r="G131" s="3"/>
    </row>
    <row r="132" spans="1:7" ht="12.75" customHeight="1">
      <c r="A132" s="5"/>
      <c r="B132" s="38"/>
      <c r="C132" s="6"/>
      <c r="D132" s="7"/>
      <c r="E132" s="3"/>
      <c r="F132" s="3"/>
      <c r="G132" s="3"/>
    </row>
    <row r="133" spans="1:7" ht="42" customHeight="1">
      <c r="A133" s="5" t="s">
        <v>79</v>
      </c>
      <c r="B133" s="38" t="s">
        <v>40</v>
      </c>
      <c r="C133" s="6"/>
      <c r="D133" s="7"/>
      <c r="E133" s="3"/>
      <c r="F133" s="3"/>
      <c r="G133" s="3"/>
    </row>
    <row r="134" spans="1:7" ht="12.75">
      <c r="A134" s="5"/>
      <c r="B134" s="38" t="s">
        <v>19</v>
      </c>
      <c r="C134" s="6"/>
      <c r="D134" s="7"/>
      <c r="E134" s="3"/>
      <c r="F134" s="3"/>
      <c r="G134" s="3"/>
    </row>
    <row r="135" spans="1:7" ht="12.75">
      <c r="A135" s="5"/>
      <c r="B135" s="38" t="s">
        <v>20</v>
      </c>
      <c r="C135" s="6" t="s">
        <v>10</v>
      </c>
      <c r="D135" s="50">
        <v>415</v>
      </c>
      <c r="E135" s="4">
        <v>0</v>
      </c>
      <c r="F135" s="4">
        <f>SUM(D135*E135)</f>
        <v>0</v>
      </c>
      <c r="G135" s="3"/>
    </row>
    <row r="136" spans="1:7" ht="12.75">
      <c r="A136" s="5"/>
      <c r="B136" s="38"/>
      <c r="C136" s="6"/>
      <c r="D136" s="7"/>
      <c r="E136" s="3"/>
      <c r="F136" s="3"/>
      <c r="G136" s="3"/>
    </row>
    <row r="137" spans="1:7" ht="78" customHeight="1">
      <c r="A137" s="5" t="s">
        <v>80</v>
      </c>
      <c r="B137" s="38" t="s">
        <v>115</v>
      </c>
      <c r="C137" s="6"/>
      <c r="D137" s="7"/>
      <c r="E137" s="3"/>
      <c r="F137" s="3"/>
      <c r="G137" s="3"/>
    </row>
    <row r="138" spans="1:7" ht="12.75">
      <c r="A138" s="5"/>
      <c r="B138" s="38" t="s">
        <v>21</v>
      </c>
      <c r="C138" s="6" t="s">
        <v>10</v>
      </c>
      <c r="D138" s="50">
        <v>332</v>
      </c>
      <c r="E138" s="4">
        <v>0</v>
      </c>
      <c r="F138" s="4">
        <f>SUM(D138*E138)</f>
        <v>0</v>
      </c>
      <c r="G138" s="3"/>
    </row>
    <row r="139" spans="1:7" ht="12.75">
      <c r="A139" s="5"/>
      <c r="B139" s="38"/>
      <c r="C139" s="6"/>
      <c r="D139" s="50"/>
      <c r="E139" s="4"/>
      <c r="F139" s="4"/>
      <c r="G139" s="3"/>
    </row>
    <row r="140" spans="1:7" ht="12.75">
      <c r="A140" s="5"/>
      <c r="B140" s="38"/>
      <c r="C140" s="6"/>
      <c r="D140" s="7"/>
      <c r="E140" s="3"/>
      <c r="F140" s="3"/>
      <c r="G140" s="3"/>
    </row>
    <row r="141" spans="1:8" ht="15" customHeight="1">
      <c r="A141" s="32"/>
      <c r="B141" s="39" t="s">
        <v>16</v>
      </c>
      <c r="C141" s="33"/>
      <c r="D141" s="34"/>
      <c r="E141" s="35"/>
      <c r="F141" s="55">
        <f>SUM(F112:F140)</f>
        <v>0</v>
      </c>
      <c r="G141" s="42"/>
      <c r="H141" s="43"/>
    </row>
    <row r="142" spans="1:7" ht="47.25" customHeight="1">
      <c r="A142" s="5"/>
      <c r="B142" s="38"/>
      <c r="C142" s="6"/>
      <c r="D142" s="7"/>
      <c r="E142" s="3"/>
      <c r="F142" s="3"/>
      <c r="G142" s="3"/>
    </row>
    <row r="143" spans="1:7" ht="12.75">
      <c r="A143" s="5" t="s">
        <v>5</v>
      </c>
      <c r="B143" s="38" t="s">
        <v>49</v>
      </c>
      <c r="C143" s="6"/>
      <c r="D143" s="7"/>
      <c r="E143" s="3"/>
      <c r="F143" s="3"/>
      <c r="G143" s="3"/>
    </row>
    <row r="144" spans="1:7" ht="12.75">
      <c r="A144" s="5"/>
      <c r="B144" s="38"/>
      <c r="C144" s="6"/>
      <c r="D144" s="7"/>
      <c r="E144" s="3"/>
      <c r="F144" s="3"/>
      <c r="G144" s="3"/>
    </row>
    <row r="145" spans="1:7" ht="158.25" customHeight="1">
      <c r="A145" s="5" t="s">
        <v>9</v>
      </c>
      <c r="B145" s="48" t="s">
        <v>101</v>
      </c>
      <c r="C145" s="6"/>
      <c r="D145" s="7"/>
      <c r="E145" s="3"/>
      <c r="F145" s="3"/>
      <c r="G145" s="3"/>
    </row>
    <row r="146" spans="1:7" ht="14.25" customHeight="1">
      <c r="A146" s="5"/>
      <c r="B146" s="48" t="s">
        <v>112</v>
      </c>
      <c r="C146" s="6" t="s">
        <v>30</v>
      </c>
      <c r="D146" s="7">
        <v>330</v>
      </c>
      <c r="E146" s="4">
        <v>0</v>
      </c>
      <c r="F146" s="4">
        <f>SUM(D146*E146)</f>
        <v>0</v>
      </c>
      <c r="G146" s="3"/>
    </row>
    <row r="147" spans="1:7" ht="13.5" customHeight="1">
      <c r="A147" s="5"/>
      <c r="B147" s="48"/>
      <c r="C147" s="6"/>
      <c r="D147" s="7"/>
      <c r="E147" s="3"/>
      <c r="F147" s="3"/>
      <c r="G147" s="3"/>
    </row>
    <row r="148" spans="1:7" ht="180.75" customHeight="1">
      <c r="A148" s="5" t="s">
        <v>11</v>
      </c>
      <c r="B148" s="38" t="s">
        <v>113</v>
      </c>
      <c r="C148" s="6"/>
      <c r="D148" s="7"/>
      <c r="E148" s="3"/>
      <c r="F148" s="3"/>
      <c r="G148" s="3"/>
    </row>
    <row r="149" spans="1:7" ht="13.5" customHeight="1">
      <c r="A149" s="5"/>
      <c r="B149" s="38" t="s">
        <v>81</v>
      </c>
      <c r="C149" s="6" t="s">
        <v>14</v>
      </c>
      <c r="D149" s="7">
        <v>17</v>
      </c>
      <c r="E149" s="4">
        <v>0</v>
      </c>
      <c r="F149" s="4">
        <f>D149*E149</f>
        <v>0</v>
      </c>
      <c r="G149" s="3"/>
    </row>
    <row r="150" spans="1:7" ht="13.5" customHeight="1">
      <c r="A150" s="5"/>
      <c r="B150" s="38" t="s">
        <v>82</v>
      </c>
      <c r="C150" s="6" t="s">
        <v>10</v>
      </c>
      <c r="D150" s="50">
        <v>72</v>
      </c>
      <c r="E150" s="4">
        <v>0</v>
      </c>
      <c r="F150" s="4">
        <f>SUM(D150*E150)</f>
        <v>0</v>
      </c>
      <c r="G150" s="3"/>
    </row>
    <row r="151" spans="1:7" ht="13.5" customHeight="1">
      <c r="A151" s="5"/>
      <c r="B151" s="38" t="s">
        <v>83</v>
      </c>
      <c r="C151" s="6" t="s">
        <v>84</v>
      </c>
      <c r="D151" s="50">
        <v>381</v>
      </c>
      <c r="E151" s="4">
        <v>0</v>
      </c>
      <c r="F151" s="4">
        <f>SUM(D151*E151)</f>
        <v>0</v>
      </c>
      <c r="G151" s="3"/>
    </row>
    <row r="152" spans="1:7" ht="13.5" customHeight="1">
      <c r="A152" s="5"/>
      <c r="B152" s="38" t="s">
        <v>85</v>
      </c>
      <c r="C152" s="6" t="s">
        <v>84</v>
      </c>
      <c r="D152" s="50">
        <v>568</v>
      </c>
      <c r="E152" s="4">
        <v>0</v>
      </c>
      <c r="F152" s="4">
        <f>SUM(D152*E152)</f>
        <v>0</v>
      </c>
      <c r="G152" s="3"/>
    </row>
    <row r="153" spans="1:7" ht="24" customHeight="1">
      <c r="A153" s="5"/>
      <c r="B153" s="38" t="s">
        <v>86</v>
      </c>
      <c r="C153" s="6" t="s">
        <v>48</v>
      </c>
      <c r="D153" s="50">
        <v>8</v>
      </c>
      <c r="E153" s="4">
        <v>0</v>
      </c>
      <c r="F153" s="4">
        <f>SUM(D153*E153)</f>
        <v>0</v>
      </c>
      <c r="G153" s="3"/>
    </row>
    <row r="154" spans="1:7" ht="15" customHeight="1">
      <c r="A154" s="5"/>
      <c r="B154" s="38"/>
      <c r="C154" s="6"/>
      <c r="D154" s="50"/>
      <c r="E154" s="4"/>
      <c r="F154" s="4"/>
      <c r="G154" s="3"/>
    </row>
    <row r="155" spans="1:7" ht="28.5" customHeight="1">
      <c r="A155" s="5" t="s">
        <v>12</v>
      </c>
      <c r="B155" s="38" t="s">
        <v>50</v>
      </c>
      <c r="C155" s="6"/>
      <c r="D155" s="7"/>
      <c r="E155" s="3"/>
      <c r="F155" s="3"/>
      <c r="G155" s="3"/>
    </row>
    <row r="156" spans="1:7" ht="67.5" customHeight="1">
      <c r="A156" s="5"/>
      <c r="B156" s="38" t="s">
        <v>57</v>
      </c>
      <c r="C156" s="6"/>
      <c r="D156" s="7"/>
      <c r="E156" s="3"/>
      <c r="F156" s="3"/>
      <c r="G156" s="3"/>
    </row>
    <row r="157" spans="1:7" ht="121.5" customHeight="1">
      <c r="A157" s="5"/>
      <c r="B157" s="38" t="s">
        <v>58</v>
      </c>
      <c r="C157" s="6"/>
      <c r="D157" s="7"/>
      <c r="E157" s="3"/>
      <c r="F157" s="3"/>
      <c r="G157" s="3"/>
    </row>
    <row r="158" spans="1:7" ht="25.5">
      <c r="A158" s="5"/>
      <c r="B158" s="38" t="s">
        <v>62</v>
      </c>
      <c r="C158" s="6" t="s">
        <v>48</v>
      </c>
      <c r="D158" s="12">
        <v>11</v>
      </c>
      <c r="E158" s="4">
        <v>0</v>
      </c>
      <c r="F158" s="4">
        <f>SUM(D158*E158)</f>
        <v>0</v>
      </c>
      <c r="G158" s="3"/>
    </row>
    <row r="159" spans="1:7" ht="14.25" customHeight="1">
      <c r="A159" s="5"/>
      <c r="B159" s="38"/>
      <c r="C159" s="6"/>
      <c r="D159" s="12"/>
      <c r="E159" s="3"/>
      <c r="F159" s="3"/>
      <c r="G159" s="3"/>
    </row>
    <row r="160" spans="1:7" ht="43.5" customHeight="1">
      <c r="A160" s="5" t="s">
        <v>13</v>
      </c>
      <c r="B160" s="38" t="s">
        <v>87</v>
      </c>
      <c r="C160" s="6"/>
      <c r="D160" s="7"/>
      <c r="E160" s="3"/>
      <c r="F160" s="3"/>
      <c r="G160" s="3"/>
    </row>
    <row r="161" spans="1:7" ht="53.25" customHeight="1">
      <c r="A161" s="5"/>
      <c r="B161" s="38" t="s">
        <v>64</v>
      </c>
      <c r="C161" s="6"/>
      <c r="D161" s="7"/>
      <c r="E161" s="3"/>
      <c r="F161" s="3"/>
      <c r="G161" s="3"/>
    </row>
    <row r="162" spans="1:7" ht="15" customHeight="1">
      <c r="A162" s="5"/>
      <c r="B162" s="38" t="s">
        <v>51</v>
      </c>
      <c r="C162" s="6"/>
      <c r="D162" s="7"/>
      <c r="E162" s="3"/>
      <c r="F162" s="3"/>
      <c r="G162" s="3"/>
    </row>
    <row r="163" spans="1:7" ht="30" customHeight="1">
      <c r="A163" s="5"/>
      <c r="B163" s="38" t="s">
        <v>52</v>
      </c>
      <c r="C163" s="6"/>
      <c r="D163" s="7"/>
      <c r="E163" s="3"/>
      <c r="F163" s="3"/>
      <c r="G163" s="3"/>
    </row>
    <row r="164" spans="1:7" ht="90.75" customHeight="1">
      <c r="A164" s="5"/>
      <c r="B164" s="38" t="s">
        <v>53</v>
      </c>
      <c r="C164" s="6"/>
      <c r="D164" s="7"/>
      <c r="E164" s="3"/>
      <c r="F164" s="3"/>
      <c r="G164" s="3"/>
    </row>
    <row r="165" spans="1:7" ht="66" customHeight="1">
      <c r="A165" s="5"/>
      <c r="B165" s="38" t="s">
        <v>54</v>
      </c>
      <c r="C165" s="6"/>
      <c r="D165" s="7"/>
      <c r="E165" s="3"/>
      <c r="F165" s="3"/>
      <c r="G165" s="3"/>
    </row>
    <row r="166" spans="1:7" ht="27.75" customHeight="1">
      <c r="A166" s="5"/>
      <c r="B166" s="38" t="s">
        <v>55</v>
      </c>
      <c r="C166" s="6"/>
      <c r="D166" s="7"/>
      <c r="E166" s="3"/>
      <c r="F166" s="3"/>
      <c r="G166" s="3"/>
    </row>
    <row r="167" spans="1:7" ht="25.5">
      <c r="A167" s="5"/>
      <c r="B167" s="38" t="s">
        <v>62</v>
      </c>
      <c r="C167" s="6"/>
      <c r="D167" s="7"/>
      <c r="E167" s="3"/>
      <c r="F167" s="3"/>
      <c r="G167" s="3"/>
    </row>
    <row r="168" spans="1:7" ht="14.25" customHeight="1">
      <c r="A168" s="5"/>
      <c r="B168" s="38"/>
      <c r="C168" s="6"/>
      <c r="D168" s="7"/>
      <c r="E168" s="3"/>
      <c r="F168" s="3"/>
      <c r="G168" s="3"/>
    </row>
    <row r="169" spans="1:7" ht="15" customHeight="1">
      <c r="A169" s="5"/>
      <c r="B169" s="38" t="s">
        <v>56</v>
      </c>
      <c r="C169" s="6" t="s">
        <v>30</v>
      </c>
      <c r="D169" s="7">
        <v>11</v>
      </c>
      <c r="E169" s="4">
        <v>0</v>
      </c>
      <c r="F169" s="4">
        <f>SUM(D169*E169)</f>
        <v>0</v>
      </c>
      <c r="G169" s="3"/>
    </row>
    <row r="170" spans="1:7" ht="12.75" customHeight="1">
      <c r="A170" s="5"/>
      <c r="B170" s="52"/>
      <c r="C170" s="6"/>
      <c r="D170" s="12"/>
      <c r="E170" s="3"/>
      <c r="F170" s="3"/>
      <c r="G170" s="3"/>
    </row>
    <row r="171" spans="1:7" ht="25.5">
      <c r="A171" s="5" t="s">
        <v>15</v>
      </c>
      <c r="B171" s="38" t="s">
        <v>123</v>
      </c>
      <c r="C171" s="6"/>
      <c r="D171" s="7"/>
      <c r="E171" s="3"/>
      <c r="F171" s="3"/>
      <c r="G171" s="3"/>
    </row>
    <row r="172" spans="1:7" ht="53.25" customHeight="1">
      <c r="A172" s="5"/>
      <c r="B172" s="76" t="s">
        <v>116</v>
      </c>
      <c r="C172" s="77"/>
      <c r="D172" s="7"/>
      <c r="E172" s="3"/>
      <c r="F172" s="3"/>
      <c r="G172" s="3"/>
    </row>
    <row r="173" spans="1:6" ht="14.25">
      <c r="A173" s="5"/>
      <c r="B173" s="76" t="s">
        <v>117</v>
      </c>
      <c r="C173" s="78" t="s">
        <v>118</v>
      </c>
      <c r="D173" s="79">
        <v>0.55</v>
      </c>
      <c r="E173" s="4">
        <v>0</v>
      </c>
      <c r="F173" s="4">
        <f>SUM(D173*E173)</f>
        <v>0</v>
      </c>
    </row>
    <row r="174" spans="1:6" ht="14.25">
      <c r="A174" s="5"/>
      <c r="B174" s="76" t="s">
        <v>119</v>
      </c>
      <c r="C174" s="78" t="s">
        <v>120</v>
      </c>
      <c r="D174" s="79">
        <v>2</v>
      </c>
      <c r="E174" s="3">
        <v>0</v>
      </c>
      <c r="F174" s="4">
        <f>SUM(D174*E174)</f>
        <v>0</v>
      </c>
    </row>
    <row r="175" spans="1:6" ht="14.25">
      <c r="A175" s="5"/>
      <c r="B175" s="76" t="s">
        <v>121</v>
      </c>
      <c r="C175" s="78" t="s">
        <v>122</v>
      </c>
      <c r="D175" s="79">
        <v>0.7</v>
      </c>
      <c r="E175" s="3">
        <v>0</v>
      </c>
      <c r="F175" s="4">
        <f>SUM(D175*E175)</f>
        <v>0</v>
      </c>
    </row>
    <row r="176" spans="1:7" ht="14.25" customHeight="1">
      <c r="A176" s="5"/>
      <c r="B176" s="38"/>
      <c r="C176" s="6"/>
      <c r="D176" s="7"/>
      <c r="E176" s="3"/>
      <c r="F176" s="3"/>
      <c r="G176" s="3"/>
    </row>
    <row r="177" spans="1:7" ht="14.25" customHeight="1">
      <c r="A177" s="5"/>
      <c r="B177" s="38"/>
      <c r="C177" s="6"/>
      <c r="D177" s="12"/>
      <c r="E177" s="3"/>
      <c r="F177" s="3"/>
      <c r="G177" s="3"/>
    </row>
    <row r="178" spans="1:7" ht="14.25" customHeight="1">
      <c r="A178" s="32"/>
      <c r="B178" s="39" t="s">
        <v>16</v>
      </c>
      <c r="C178" s="33"/>
      <c r="D178" s="34"/>
      <c r="E178" s="35"/>
      <c r="F178" s="55">
        <f>SUM(F145:F177)</f>
        <v>0</v>
      </c>
      <c r="G178" s="42"/>
    </row>
    <row r="179" spans="1:7" ht="47.25" customHeight="1" hidden="1">
      <c r="A179" s="5"/>
      <c r="B179" s="38"/>
      <c r="C179" s="6"/>
      <c r="D179" s="7"/>
      <c r="E179" s="3"/>
      <c r="F179" s="3"/>
      <c r="G179" s="3"/>
    </row>
    <row r="180" spans="1:7" ht="47.25" customHeight="1">
      <c r="A180" s="5"/>
      <c r="B180" s="38"/>
      <c r="C180" s="6"/>
      <c r="D180" s="7"/>
      <c r="E180" s="3"/>
      <c r="F180" s="3"/>
      <c r="G180" s="3"/>
    </row>
    <row r="181" spans="1:7" ht="12.75">
      <c r="A181" s="5" t="s">
        <v>6</v>
      </c>
      <c r="B181" s="38" t="s">
        <v>7</v>
      </c>
      <c r="C181" s="6"/>
      <c r="D181" s="7"/>
      <c r="E181" s="3"/>
      <c r="F181" s="3"/>
      <c r="G181" s="3"/>
    </row>
    <row r="182" spans="1:7" ht="12.75">
      <c r="A182" s="5"/>
      <c r="B182" s="38"/>
      <c r="C182" s="6"/>
      <c r="D182" s="7"/>
      <c r="E182" s="3"/>
      <c r="F182" s="3"/>
      <c r="G182" s="3"/>
    </row>
    <row r="183" spans="1:7" ht="56.25" customHeight="1">
      <c r="A183" s="5" t="s">
        <v>9</v>
      </c>
      <c r="B183" s="38" t="s">
        <v>98</v>
      </c>
      <c r="C183" s="6"/>
      <c r="D183" s="7"/>
      <c r="E183" s="3"/>
      <c r="F183" s="3"/>
      <c r="G183" s="3"/>
    </row>
    <row r="184" spans="1:7" ht="16.5" customHeight="1">
      <c r="A184" s="5"/>
      <c r="B184" s="38" t="s">
        <v>99</v>
      </c>
      <c r="C184" s="6"/>
      <c r="D184" s="7"/>
      <c r="E184" s="3"/>
      <c r="F184" s="3"/>
      <c r="G184" s="3"/>
    </row>
    <row r="185" spans="1:7" ht="14.25" customHeight="1">
      <c r="A185" s="5"/>
      <c r="B185" s="38" t="s">
        <v>22</v>
      </c>
      <c r="C185" s="6"/>
      <c r="D185" s="7"/>
      <c r="E185" s="3"/>
      <c r="F185" s="3"/>
      <c r="G185" s="3"/>
    </row>
    <row r="186" spans="1:7" ht="15" customHeight="1">
      <c r="A186" s="5"/>
      <c r="B186" s="38" t="s">
        <v>23</v>
      </c>
      <c r="C186" s="6"/>
      <c r="D186" s="7"/>
      <c r="E186" s="3"/>
      <c r="F186" s="3"/>
      <c r="G186" s="3"/>
    </row>
    <row r="187" spans="1:7" ht="14.25" customHeight="1">
      <c r="A187" s="5"/>
      <c r="B187" s="38" t="s">
        <v>24</v>
      </c>
      <c r="C187" s="6"/>
      <c r="D187" s="7"/>
      <c r="E187" s="3"/>
      <c r="F187" s="3"/>
      <c r="G187" s="3"/>
    </row>
    <row r="188" spans="1:7" ht="14.25" customHeight="1">
      <c r="A188" s="5"/>
      <c r="B188" s="38" t="s">
        <v>25</v>
      </c>
      <c r="C188" s="6" t="s">
        <v>14</v>
      </c>
      <c r="D188" s="50">
        <v>146</v>
      </c>
      <c r="E188" s="4">
        <v>0</v>
      </c>
      <c r="F188" s="4">
        <f>D188*E188</f>
        <v>0</v>
      </c>
      <c r="G188" s="3"/>
    </row>
    <row r="189" spans="1:7" ht="14.25" customHeight="1">
      <c r="A189" s="5"/>
      <c r="B189" s="38"/>
      <c r="C189" s="6"/>
      <c r="D189" s="7"/>
      <c r="E189" s="3"/>
      <c r="F189" s="3"/>
      <c r="G189" s="3"/>
    </row>
    <row r="190" spans="1:7" ht="31.5" customHeight="1">
      <c r="A190" s="5" t="s">
        <v>11</v>
      </c>
      <c r="B190" s="38" t="s">
        <v>44</v>
      </c>
      <c r="C190" s="6"/>
      <c r="D190" s="7"/>
      <c r="E190" s="3"/>
      <c r="F190" s="3"/>
      <c r="G190" s="3"/>
    </row>
    <row r="191" spans="1:7" ht="76.5">
      <c r="A191" s="5"/>
      <c r="B191" s="38" t="s">
        <v>45</v>
      </c>
      <c r="C191" s="6"/>
      <c r="D191" s="7"/>
      <c r="E191" s="3"/>
      <c r="F191" s="3"/>
      <c r="G191" s="3"/>
    </row>
    <row r="192" spans="1:7" ht="12.75">
      <c r="A192" s="5"/>
      <c r="B192" s="38"/>
      <c r="C192" s="6"/>
      <c r="D192" s="7"/>
      <c r="E192" s="3"/>
      <c r="F192" s="3"/>
      <c r="G192" s="3"/>
    </row>
    <row r="193" spans="1:7" ht="12.75">
      <c r="A193" s="5"/>
      <c r="B193" s="38" t="s">
        <v>46</v>
      </c>
      <c r="C193" s="6" t="s">
        <v>30</v>
      </c>
      <c r="D193" s="7">
        <v>332</v>
      </c>
      <c r="E193" s="4">
        <v>0</v>
      </c>
      <c r="F193" s="4">
        <f>D193*E193</f>
        <v>0</v>
      </c>
      <c r="G193" s="3"/>
    </row>
    <row r="194" spans="1:7" ht="12.75">
      <c r="A194" s="5"/>
      <c r="B194" s="38"/>
      <c r="C194" s="6"/>
      <c r="D194" s="7"/>
      <c r="E194" s="3"/>
      <c r="F194" s="3"/>
      <c r="G194" s="3"/>
    </row>
    <row r="195" spans="1:7" ht="14.25" customHeight="1">
      <c r="A195" s="5"/>
      <c r="B195" s="38" t="s">
        <v>29</v>
      </c>
      <c r="C195" s="6"/>
      <c r="D195" s="7"/>
      <c r="E195" s="3"/>
      <c r="F195" s="3"/>
      <c r="G195" s="3"/>
    </row>
    <row r="196" spans="1:7" ht="51">
      <c r="A196" s="5"/>
      <c r="B196" s="38" t="s">
        <v>63</v>
      </c>
      <c r="C196" s="6"/>
      <c r="D196" s="7"/>
      <c r="E196" s="3"/>
      <c r="F196" s="3"/>
      <c r="G196" s="3"/>
    </row>
    <row r="197" spans="1:7" ht="12.75">
      <c r="A197" s="5"/>
      <c r="B197" s="38"/>
      <c r="C197" s="6"/>
      <c r="D197" s="7"/>
      <c r="E197" s="3"/>
      <c r="F197" s="3"/>
      <c r="G197" s="3"/>
    </row>
    <row r="198" spans="1:7" ht="40.5" customHeight="1">
      <c r="A198" s="5" t="s">
        <v>12</v>
      </c>
      <c r="B198" s="38" t="s">
        <v>114</v>
      </c>
      <c r="C198" s="6"/>
      <c r="D198" s="7"/>
      <c r="E198" s="3"/>
      <c r="F198" s="3"/>
      <c r="G198" s="3"/>
    </row>
    <row r="199" spans="1:7" ht="14.25" customHeight="1">
      <c r="A199" s="5"/>
      <c r="B199" s="38" t="s">
        <v>26</v>
      </c>
      <c r="C199" s="6"/>
      <c r="D199" s="7"/>
      <c r="E199" s="3"/>
      <c r="F199" s="3"/>
      <c r="G199" s="3"/>
    </row>
    <row r="200" spans="1:7" ht="12.75">
      <c r="A200" s="5"/>
      <c r="B200" s="38" t="s">
        <v>100</v>
      </c>
      <c r="C200" s="6" t="s">
        <v>10</v>
      </c>
      <c r="D200" s="51">
        <v>262</v>
      </c>
      <c r="E200" s="4">
        <v>0</v>
      </c>
      <c r="F200" s="4">
        <f>SUM(D200*E200)</f>
        <v>0</v>
      </c>
      <c r="G200" s="3"/>
    </row>
    <row r="201" spans="1:7" ht="12.75">
      <c r="A201" s="5"/>
      <c r="B201" s="38"/>
      <c r="C201" s="6"/>
      <c r="D201" s="7"/>
      <c r="E201" s="3"/>
      <c r="F201" s="3"/>
      <c r="G201" s="3"/>
    </row>
    <row r="202" spans="1:7" ht="44.25" customHeight="1">
      <c r="A202" s="5" t="s">
        <v>13</v>
      </c>
      <c r="B202" s="38" t="s">
        <v>59</v>
      </c>
      <c r="C202" s="6"/>
      <c r="D202" s="7"/>
      <c r="E202" s="3"/>
      <c r="F202" s="3"/>
      <c r="G202" s="3"/>
    </row>
    <row r="203" spans="1:7" ht="15.75" customHeight="1">
      <c r="A203" s="5"/>
      <c r="B203" s="38" t="s">
        <v>60</v>
      </c>
      <c r="C203" s="6" t="s">
        <v>10</v>
      </c>
      <c r="D203" s="7">
        <v>65</v>
      </c>
      <c r="E203" s="4">
        <v>0</v>
      </c>
      <c r="F203" s="4">
        <f>SUM(D203*E203)</f>
        <v>0</v>
      </c>
      <c r="G203" s="3"/>
    </row>
    <row r="204" spans="1:7" ht="65.25" customHeight="1">
      <c r="A204" s="5" t="s">
        <v>15</v>
      </c>
      <c r="B204" s="53" t="s">
        <v>66</v>
      </c>
      <c r="C204" s="6" t="s">
        <v>10</v>
      </c>
      <c r="D204" s="7">
        <v>8</v>
      </c>
      <c r="E204" s="4">
        <v>0</v>
      </c>
      <c r="F204" s="4">
        <f>SUM(D204*E204)</f>
        <v>0</v>
      </c>
      <c r="G204" s="3"/>
    </row>
    <row r="205" spans="1:7" ht="14.25" customHeight="1">
      <c r="A205" s="5"/>
      <c r="B205" s="53"/>
      <c r="C205" s="6"/>
      <c r="D205" s="7"/>
      <c r="E205" s="4"/>
      <c r="F205" s="4"/>
      <c r="G205" s="3"/>
    </row>
    <row r="206" spans="1:7" ht="30.75" customHeight="1">
      <c r="A206" s="5" t="s">
        <v>72</v>
      </c>
      <c r="B206" s="53" t="s">
        <v>104</v>
      </c>
      <c r="C206" s="6" t="s">
        <v>10</v>
      </c>
      <c r="D206" s="7">
        <v>40</v>
      </c>
      <c r="E206" s="4">
        <v>0</v>
      </c>
      <c r="F206" s="4">
        <f>SUM(D206*E206)</f>
        <v>0</v>
      </c>
      <c r="G206" s="3"/>
    </row>
    <row r="207" spans="1:7" ht="14.25" customHeight="1">
      <c r="A207" s="5"/>
      <c r="B207" s="53"/>
      <c r="C207" s="6"/>
      <c r="D207" s="7"/>
      <c r="E207" s="4"/>
      <c r="F207" s="4"/>
      <c r="G207" s="3"/>
    </row>
    <row r="208" spans="1:7" ht="15" customHeight="1">
      <c r="A208" s="5"/>
      <c r="B208" s="38"/>
      <c r="C208" s="6"/>
      <c r="D208" s="16"/>
      <c r="E208" s="3"/>
      <c r="F208" s="3"/>
      <c r="G208" s="3"/>
    </row>
    <row r="209" spans="1:7" ht="14.25" customHeight="1">
      <c r="A209" s="32"/>
      <c r="B209" s="39" t="s">
        <v>16</v>
      </c>
      <c r="C209" s="33"/>
      <c r="D209" s="34"/>
      <c r="E209" s="35"/>
      <c r="F209" s="55">
        <f>SUM(F187:F208)</f>
        <v>0</v>
      </c>
      <c r="G209" s="42"/>
    </row>
    <row r="210" spans="1:6" ht="12.75" customHeight="1">
      <c r="A210" s="5"/>
      <c r="B210" s="10"/>
      <c r="C210" s="6"/>
      <c r="D210" s="7"/>
      <c r="E210" s="3"/>
      <c r="F210" s="3"/>
    </row>
    <row r="211" ht="13.5" customHeight="1">
      <c r="B211" s="14" t="s">
        <v>36</v>
      </c>
    </row>
    <row r="212" ht="18" customHeight="1">
      <c r="B212" s="46"/>
    </row>
    <row r="213" spans="2:5" ht="15" customHeight="1">
      <c r="B213" s="80"/>
      <c r="C213" s="80"/>
      <c r="D213" s="80"/>
      <c r="E213" s="80"/>
    </row>
    <row r="214" spans="3:5" ht="13.5" customHeight="1">
      <c r="C214" s="6"/>
      <c r="D214" s="7"/>
      <c r="E214" s="3"/>
    </row>
    <row r="215" spans="3:5" ht="13.5" customHeight="1">
      <c r="C215" s="6"/>
      <c r="D215" s="7"/>
      <c r="E215" s="3"/>
    </row>
    <row r="216" spans="2:5" ht="13.5" customHeight="1">
      <c r="B216" s="17"/>
      <c r="C216" s="6"/>
      <c r="D216" s="7"/>
      <c r="E216" s="3"/>
    </row>
    <row r="217" spans="2:5" ht="13.5" customHeight="1">
      <c r="B217" s="17"/>
      <c r="C217" s="6"/>
      <c r="D217" s="7"/>
      <c r="E217" s="3"/>
    </row>
    <row r="218" spans="2:5" ht="13.5" customHeight="1">
      <c r="B218" s="17"/>
      <c r="C218" s="6"/>
      <c r="D218" s="7"/>
      <c r="E218" s="3"/>
    </row>
    <row r="219" ht="12.75">
      <c r="B219" s="15"/>
    </row>
    <row r="220" ht="32.25" customHeight="1">
      <c r="B220" s="11" t="s">
        <v>27</v>
      </c>
    </row>
    <row r="221" spans="1:6" ht="12.75">
      <c r="A221" s="2" t="s">
        <v>1</v>
      </c>
      <c r="B221" s="11" t="s">
        <v>2</v>
      </c>
      <c r="F221" s="56">
        <f>F108</f>
        <v>0</v>
      </c>
    </row>
    <row r="222" ht="12.75">
      <c r="F222" s="56"/>
    </row>
    <row r="223" spans="1:6" ht="12.75">
      <c r="A223" s="2" t="s">
        <v>3</v>
      </c>
      <c r="B223" s="11" t="s">
        <v>4</v>
      </c>
      <c r="F223" s="56">
        <f>F141</f>
        <v>0</v>
      </c>
    </row>
    <row r="224" ht="12.75">
      <c r="F224" s="56"/>
    </row>
    <row r="225" spans="1:7" ht="12.75">
      <c r="A225" s="5" t="s">
        <v>5</v>
      </c>
      <c r="B225" s="38" t="s">
        <v>49</v>
      </c>
      <c r="C225" s="6"/>
      <c r="D225" s="7"/>
      <c r="E225" s="3"/>
      <c r="F225" s="56">
        <f>F178</f>
        <v>0</v>
      </c>
      <c r="G225" s="3"/>
    </row>
    <row r="226" spans="1:7" ht="12.75">
      <c r="A226" s="5"/>
      <c r="B226" s="38"/>
      <c r="C226" s="6"/>
      <c r="D226" s="7"/>
      <c r="E226" s="3"/>
      <c r="F226" s="56"/>
      <c r="G226" s="3"/>
    </row>
    <row r="227" spans="1:6" ht="12.75">
      <c r="A227" s="2" t="s">
        <v>6</v>
      </c>
      <c r="B227" s="11" t="s">
        <v>7</v>
      </c>
      <c r="F227" s="56">
        <f>F209</f>
        <v>0</v>
      </c>
    </row>
    <row r="229" spans="1:7" ht="12.75">
      <c r="A229" s="18"/>
      <c r="B229" s="19" t="s">
        <v>16</v>
      </c>
      <c r="C229" s="20"/>
      <c r="D229" s="21"/>
      <c r="E229" s="22"/>
      <c r="F229" s="57">
        <f>SUM(F221:F228)</f>
        <v>0</v>
      </c>
      <c r="G229" s="43"/>
    </row>
    <row r="230" spans="1:6" ht="13.5" thickBot="1">
      <c r="A230" s="23"/>
      <c r="B230" s="24" t="s">
        <v>37</v>
      </c>
      <c r="C230" s="25"/>
      <c r="D230" s="26"/>
      <c r="E230" s="27"/>
      <c r="F230" s="58">
        <f>F229*0.25</f>
        <v>0</v>
      </c>
    </row>
    <row r="231" spans="1:6" ht="13.5" thickBot="1">
      <c r="A231" s="28"/>
      <c r="B231" s="49" t="s">
        <v>41</v>
      </c>
      <c r="C231" s="29"/>
      <c r="D231" s="30"/>
      <c r="E231" s="31"/>
      <c r="F231" s="59">
        <f>F229+F230</f>
        <v>0</v>
      </c>
    </row>
  </sheetData>
  <sheetProtection/>
  <mergeCells count="14">
    <mergeCell ref="C1:E1"/>
    <mergeCell ref="C2:E2"/>
    <mergeCell ref="C3:E3"/>
    <mergeCell ref="C4:E4"/>
    <mergeCell ref="B28:E28"/>
    <mergeCell ref="B63:E63"/>
    <mergeCell ref="B213:E213"/>
    <mergeCell ref="B13:D13"/>
    <mergeCell ref="B19:D19"/>
    <mergeCell ref="B15:D15"/>
    <mergeCell ref="B22:C22"/>
    <mergeCell ref="B23:C23"/>
    <mergeCell ref="B24:D24"/>
    <mergeCell ref="B25:E25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3" r:id="rId2"/>
  <headerFooter alignWithMargins="0">
    <oddHeader>&amp;R
&amp;P</oddHeader>
  </headerFooter>
  <rowBreaks count="6" manualBreakCount="6">
    <brk id="53" max="5" man="1"/>
    <brk id="85" max="255" man="1"/>
    <brk id="108" max="255" man="1"/>
    <brk id="141" max="5" man="1"/>
    <brk id="180" max="5" man="1"/>
    <brk id="20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amd</cp:lastModifiedBy>
  <cp:lastPrinted>2014-10-14T05:19:50Z</cp:lastPrinted>
  <dcterms:created xsi:type="dcterms:W3CDTF">2000-10-31T16:08:00Z</dcterms:created>
  <dcterms:modified xsi:type="dcterms:W3CDTF">2017-10-04T11:35:56Z</dcterms:modified>
  <cp:category/>
  <cp:version/>
  <cp:contentType/>
  <cp:contentStatus/>
</cp:coreProperties>
</file>