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4025" windowHeight="13980" activeTab="0"/>
  </bookViews>
  <sheets>
    <sheet name="troškovnik" sheetId="1" r:id="rId1"/>
  </sheets>
  <definedNames>
    <definedName name="_xlnm.Print_Titles" localSheetId="0">'troškovnik'!$1:$5</definedName>
    <definedName name="_xlnm.Print_Area" localSheetId="0">'troškovnik'!$A$1:$F$355</definedName>
  </definedNames>
  <calcPr fullCalcOnLoad="1"/>
</workbook>
</file>

<file path=xl/sharedStrings.xml><?xml version="1.0" encoding="utf-8"?>
<sst xmlns="http://schemas.openxmlformats.org/spreadsheetml/2006/main" count="387" uniqueCount="180">
  <si>
    <t>S A D R Ž A J:</t>
  </si>
  <si>
    <t>I</t>
  </si>
  <si>
    <t>PRIPREMNI RADOVI</t>
  </si>
  <si>
    <t>II</t>
  </si>
  <si>
    <t>ZEMLJANI RADOVI - DONJI POSTROJ</t>
  </si>
  <si>
    <t>III</t>
  </si>
  <si>
    <t>IV</t>
  </si>
  <si>
    <t>GORNJI POSTROJ</t>
  </si>
  <si>
    <t>V</t>
  </si>
  <si>
    <t>OSTALI RADOVI</t>
  </si>
  <si>
    <t>NAPOMENA:</t>
  </si>
  <si>
    <t>1.</t>
  </si>
  <si>
    <t>m2</t>
  </si>
  <si>
    <t>2.</t>
  </si>
  <si>
    <t>3.</t>
  </si>
  <si>
    <t>4.</t>
  </si>
  <si>
    <t>m3</t>
  </si>
  <si>
    <t>5.</t>
  </si>
  <si>
    <t>UKUPNO:</t>
  </si>
  <si>
    <t>Uključen i ručni iskop kod instalacija, okana i objekata.</t>
  </si>
  <si>
    <t>HRN U.E1.010</t>
  </si>
  <si>
    <t>HRN U.E8.010</t>
  </si>
  <si>
    <t>Obračun po m2 zatravljene površine.</t>
  </si>
  <si>
    <t>HRN U.B1.046</t>
  </si>
  <si>
    <t>HRN U.E9.020</t>
  </si>
  <si>
    <t>HRN U.E9.022</t>
  </si>
  <si>
    <t>Obračun po m3 izvedenog tampona.</t>
  </si>
  <si>
    <t>HRN U.E9.021</t>
  </si>
  <si>
    <t>Obračun po m3 iskopanog tla u sraslom stanju.</t>
  </si>
  <si>
    <t>Napomena:</t>
  </si>
  <si>
    <t>m'</t>
  </si>
  <si>
    <t>Osiguranje radilišta i radova prometnim znakovima i oznakama, samostojećim rampama i svjetlosnim signalima koji su vidljivi danju i noću.</t>
  </si>
  <si>
    <t>Projektant:</t>
  </si>
  <si>
    <t>List:</t>
  </si>
  <si>
    <t>Datum:</t>
  </si>
  <si>
    <t xml:space="preserve">TROŠKOVNIK RADOVA </t>
  </si>
  <si>
    <t>Sve radove izvesti prema Zakonu o normizaciji, Hrvatskim normama i Općim tehničkim uvjetima za radove na cestama.</t>
  </si>
  <si>
    <t>Prije izrade asfaltnog kolnika i nogostupa treba glede komunalnih instalacija dogovoriti, koordinirati i realizirati eventualnu potrebu zamjene postojećih instalacija ili izgradnju novih.</t>
  </si>
  <si>
    <t>SVEUKUPNO  kn:</t>
  </si>
  <si>
    <t>Prijevoz iskopanog tla. Utovar i odvoz na zeleni pojas ceste, na parcele, u terenske depresije ili na mjesnu deponiju na udaljenosti od 5 km. Obračun po m3 odvezenog i zbrinutog materijala u sraslom stanju.</t>
  </si>
  <si>
    <t>Rubnjaci trebaju biti izrađeni od visokovrijednog betona C40/50. Reške (5 mm) treba fugirati do dubine 3 cm masom za ispunu otpornu na atmosferilije, natrijev klorid, insolaciju i naftne derivate. Boja u svemu prema pigmentima (boji) rubnjaka.</t>
  </si>
  <si>
    <t>Rubnjaci 15/25/100 cm</t>
  </si>
  <si>
    <t>Mali rubnjaci 8/20/50 cm</t>
  </si>
  <si>
    <t>kom</t>
  </si>
  <si>
    <t>Rubnjaci (za lukove) 15/25/33 cm</t>
  </si>
  <si>
    <t>Čišćenje asfaltne konstrukcije, te štrcanje bitumenskom emulzijom na mjestima spojeva i presvlačenja  asfaltbetonom.</t>
  </si>
  <si>
    <t>HRN U.M3.020</t>
  </si>
  <si>
    <t>komplet</t>
  </si>
  <si>
    <t>Iskop kontrolnih prokopa vezano za potrebu utvrđivanja položaja i dubina postojećih podzemnih instalacija.</t>
  </si>
  <si>
    <t>Ovaj rad utvrđuje nadzorni inženjer na licu mjesta, a odnosi se na mjesta gdje se radi o nejasnoći u vezi podzemnih instalacija. Kontrolni prokopi provode se uz nazočnost ovlaštene osobe za pojedinu vrstu instalacija.</t>
  </si>
  <si>
    <t>Ovu stavku obračunati prema količini otkopanog i odvezenog tla na mjesnu deponiju.</t>
  </si>
  <si>
    <t>6.</t>
  </si>
  <si>
    <t xml:space="preserve">ZEMLJANI RADOVI </t>
  </si>
  <si>
    <t>Geodetski radovi na snimanju izgrađenog nogostupa, izrada elaborata i katastra novog stanja  prema Zakonu o državnoj izmjeri i katastru nekretnina, NN 16/07, s provedbom u nadležnoj Državnoj upravi za katastar. Izrada elaborata za GIS na elektroničkom mediju.</t>
  </si>
  <si>
    <t>Iskopani materijal (humus i zdrava zemlja) se djelomično deponira sa strane  za ponovnu upotrebu ili za odvoz.</t>
  </si>
  <si>
    <t>Na kolnim ulazima i prijelazima nogostupa preko rubnjaka isti se postavljaju polegnuto položeni ili upušteni +3 cm od asfalta. Izvode se rampe od asfalta širine min 1,0 m u nagibu do 7%.</t>
  </si>
  <si>
    <t>Broj evidencije: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</si>
  <si>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</si>
  <si>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</si>
  <si>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</si>
  <si>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</si>
  <si>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</si>
  <si>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</si>
  <si>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Imovinsko pravna pitanja uređuje Investitor.</t>
  </si>
  <si>
    <t xml:space="preserve">Planiranje i profiliranje posteljice na potrebnu ravnost i nagibe (minimum 3-4%). Mehanička stabilizacija posteljice (CBR  min 5-8%). </t>
  </si>
  <si>
    <t xml:space="preserve">Široki iskop tla “C" kategorije </t>
  </si>
  <si>
    <t>Planiranje i profiliranje posteljice</t>
  </si>
  <si>
    <t>Utovar i odvoz tla iz iskopa</t>
  </si>
  <si>
    <t>PDV 25%:</t>
  </si>
  <si>
    <t xml:space="preserve">BNS 16B d = 5 cm </t>
  </si>
  <si>
    <t xml:space="preserve">Vađenje postojećih prometnih znakova i oznaka, rušenje betonskih kolnih ulaza, opločnika i ostalih elemenata koji smetaju. Utovar i odvoz na mjesnu deponiju ili deponirati sa strane za ponovno postavljanje. </t>
  </si>
  <si>
    <t>betonski kolni ulazi</t>
  </si>
  <si>
    <t>Široki iskop tla “C" kategorije i postojećeg terena za novu konstrukciju nogostupa prema projektu. Uključen iskop postojeće asfaltne i betonske konstrukcije i svih elemenata koji smetaju.</t>
  </si>
  <si>
    <t>Rušenje postojećih poklopaca, rešetki i pokrovnih kapa te betoniranje na visinu novog uređenja površina +,- 20 cm, izradom betonskog okvira betonom C25/30 u oplati. Uključeno popravak i čišćenje okna ili slivnika do pune funkcionalnosti.</t>
  </si>
  <si>
    <t>Potrebna zbijenost Me min=60 MN/m2 za nogostup.</t>
  </si>
  <si>
    <t xml:space="preserve">BNHS 16B d = 5 cm </t>
  </si>
  <si>
    <t xml:space="preserve">REKAPITULACIJA TROŠKOVA </t>
  </si>
  <si>
    <r>
      <t>Građevina:</t>
    </r>
    <r>
      <rPr>
        <sz val="9"/>
        <rFont val="Arial CE"/>
        <family val="0"/>
      </rPr>
      <t xml:space="preserve"> NOGOSTUP I POTPORNI ZID U ŠKOLSKOJ</t>
    </r>
  </si>
  <si>
    <t xml:space="preserve">             ULICI U NASELJU SVETI ILIJA</t>
  </si>
  <si>
    <r>
      <t>Investitor:</t>
    </r>
    <r>
      <rPr>
        <sz val="9"/>
        <rFont val="Arial CE"/>
        <family val="0"/>
      </rPr>
      <t xml:space="preserve"> OPĆINA SVETI ILIJA</t>
    </r>
  </si>
  <si>
    <t>IZ - 30/16</t>
  </si>
  <si>
    <t>M. Njegovec, mag.ing.aedif.</t>
  </si>
  <si>
    <t>11.2016.</t>
  </si>
  <si>
    <t xml:space="preserve">Iskolčenje profila i točaka nogostupa s osiguranjem i obilježavanjem istih za sve faze izvođenja radova. U cijenu ulazi sav potreban materijal, projevoz i radna snaga. </t>
  </si>
  <si>
    <t>prometni znak</t>
  </si>
  <si>
    <t xml:space="preserve">Razbijanje asfalta nakon rezanja na svim potrebnim mjestima. U cijenu uračunati  utovar i odvoz razbijenog asfalta na deponiju udaljenu do 5 km.   </t>
  </si>
  <si>
    <t>Čišćenje terena u pojasu građenja od raslinja, visoke trave, eventualnih drveća s panjevima i drugih  elemenata koji smetaju. Utovar i odvoz na mjesnu deponiju. Obračun po m2 očišćene površine. Odrediti na licu mjesta.</t>
  </si>
  <si>
    <t>7.</t>
  </si>
  <si>
    <t>8.</t>
  </si>
  <si>
    <t>U cijenu uključen sav rad i prijevoz, kao i potrebna sredstva za izradu iskopa.</t>
  </si>
  <si>
    <t xml:space="preserve">Izrada zelenih površina uz rub nogostupa, te na pokosima nasipa, dobavom, dopremom i ugradbom rastresitog humusnog tla iz otkopa ili pozajmišta. Debljina sloja 15-20 cm. Uključeni svi radovi i materijal, te usitnjavanje tla, sijanje travne smjese 3 dag po m2, ježenje, valjanje, vlaženje i održavanje do nicanja travnjaka. </t>
  </si>
  <si>
    <t>Izrada, dobava i ugradba bitumenizirane drobljene kamene sitneži BNHS 16 na nogostupu za nosivo habajući sloj asfalta. Debljina sloja iznosi 5 cm na nogostupu, u uvaljanom stanju.</t>
  </si>
  <si>
    <t>Dobava i doprema šljunčanog ili tucaničkog materijala 0/63 mm kvalitetnog sastava HRN U.B1.018, te ugradba za donji nosivi sloj (tampon) u debljini 30 cm na nogostupu.</t>
  </si>
  <si>
    <t>Dobava i doprema rubnjaka, te postava na betonsku podlogu C16/20 s 0,07 m3 betona po m' rubnjaka.</t>
  </si>
  <si>
    <t>Izrada tampona d=30(40)cm</t>
  </si>
  <si>
    <t>Postava tvrdopolietilenskih cijevi ili polucijevi profila 16 cm za zaštitu postojećih instalacija ili za osiguranje prolaza za buduće instalacije po potrebi. Uključen sav materijal, prijevoz i radna snaga.</t>
  </si>
  <si>
    <t xml:space="preserve">Detekcija i iskolčenje postojećih podzemnih instalacija na mjestima križanja ili paralelnog vođenja. Obračun prema posebnim  troškovnicima korisnika odnosno vlasnika instalacija.  </t>
  </si>
  <si>
    <t>Uklanjanje postojeće žive ograde (živica) na mjestima izgradnje nogostupa. U stavci uračunati utovar i odvoz raslinja.</t>
  </si>
  <si>
    <t>9.</t>
  </si>
  <si>
    <t>Dobava i doprema, te sadnja žive ograde (živice) na mjestima gdje se uklanja postojeća. Obračun po m' izvedene žive ograde.</t>
  </si>
  <si>
    <t>Doprema sa deponije i ponovno postavljanje demontiranih prometnih znakova na novu lokaciju uz nogostup. U cijenu je uključen sav potreban rad, prijevoz i materijal. Obračun po komadu postavljenog znaka.</t>
  </si>
  <si>
    <t>CESTOVNA ODVODNJA</t>
  </si>
  <si>
    <t>Iskolčenje kanala za polaganje instalacija oborinske kanalizacije. Nanošenje visina (kota) prema projektu i kontrola visina iskopa i polaganja cijevi. Sve ovo radi se u prisustvu nadzornog inženjera, koji će svojim potpisom ovjeriti točnost izmjere. Eventualne izmjene dubina iskopa i niveleta kanala radi novih uvjeta priključenja mogu se izvršiti uz prethodnu suglasnost nadzornog inženjera i projektanta.</t>
  </si>
  <si>
    <t>10.</t>
  </si>
  <si>
    <t>Rezanje asfalta debljine do 10 cm na mjestima asfaltiranih kolnih ulaza, na mjestima izrade slivnika i kanalizacije na postojećoj cesti, na mjestima spojeva nove i postojeće asfaltne konstrukcije, uz rub asfalta i na mjestima oštećenja.</t>
  </si>
  <si>
    <t>Iskop rova za polaganje kanalizacijskih cijevi i revizijskih okana u zemljištu C kategorije s odlaganjem zemlje na udaljenost 1,0 m od rova. Širina rova iznosi 1,30 m, nagib i dubina iskopa prema projektu. Uključeno razupiranje stijenki rova širokoplošnom oplatom prema potrebi.</t>
  </si>
  <si>
    <t>strojno 95 %</t>
  </si>
  <si>
    <t>ručno 5%</t>
  </si>
  <si>
    <t>Planiranje dna rova sa točnosti ± 2 cm.</t>
  </si>
  <si>
    <t>Nasipavanje dna rova pijeskom u sloju od 15 cm i fino planiranje u nagibu pod kojim se polažu cijevi. U cijenu uključen sav potreban materijal, prijevoz i radna snaga.</t>
  </si>
  <si>
    <t>Utovar, prijevoz i razastiranje viška zemlje od iskopa za oborinsku kanalizaciju na udaljenost do 5 km na mjesto koje odredi investitor. Obračun u sraslom stanju.</t>
  </si>
  <si>
    <t>Izrada obloge položenih kanalizacijskih cijevi kamenim materijalom 0/16 mm, u sloju od 30 cm iznad tjemena cijevi. U cijenu uključen sav potreban materijal, prijevoz i radna snaga.</t>
  </si>
  <si>
    <t>Zatrpavanje preostalog dijela rova  kamenim materijalom 0/60 mm, uz pažljivo nabijanje (Me=40 MPa) u slojevima debljine 30 cm. Izvodi se na dionicama prolaza  kanalizacije ispod asfaltiranih površina. U cijenu uključen sav potreban materijal, prijevoz i radna snaga.</t>
  </si>
  <si>
    <t>Dobava, doprema i razvažanje uz rov te montaža rebrastih kanalizacijskih cijevi od PE-HD-a. Cijevi su spiralno namotavane i samocentrirane (ili drugačije tehnologije sa jednakovrijednim tehničkim karakteristikama), prema HRN EN 13476-1, HRN EN 13476-2 i HRN EN 13476-3, dužine 6  m, prema statičkom proračunu ATV-127A.  Spajanje cijevi izvodi se pomoću spojnice i  brtve.</t>
  </si>
  <si>
    <t>Ugradnja i ispitivanje cijevi vrši se prema HRN EN 1610. Cijevi moraju zadovoljavati tjemenu nosivost za prometno opterećenje SN 8, s prosječnom dubinom ugradnje prema uzdužnom profilu. Obavezno moraju imati certifikat i izjavu o sukladnosti proizvoda i načina spoja, sve prema važećem Zakonu. Kod spajanja cijevi je potrebno osigurati prostor za rad. Polaganje cijevi se vrši na profiliranu i zbijenu posteljicu debljine min. 15 cm.</t>
  </si>
  <si>
    <t xml:space="preserve">Zemljani radovi obračunavaju se posebno, svi ostali radovi, kao i potreban materijal, izrada i montaža oplate i armature sadržani su ovom stavkom, sve komplet gotovo s priključkom na cjevovod. Okno je svijetle veličine 100 x 80 cm, debljine zidova i podne ploče 20 cm, a pokrovne ploče 15 cm, s lijevano željeznim poklopcem svijetle veličine 60 x 60 cm, nosivosti 25 tona.  </t>
  </si>
  <si>
    <t xml:space="preserve">vodonepropusni beton </t>
  </si>
  <si>
    <t>dvostruka glatka oplata</t>
  </si>
  <si>
    <t>štapna armatura B-500B</t>
  </si>
  <si>
    <t>kg</t>
  </si>
  <si>
    <t>mrežna armatura MAG Q-335</t>
  </si>
  <si>
    <t>lijev. željezni poklopac, vel. 600x600 mm, nosivosti 25 t</t>
  </si>
  <si>
    <t>cijev DN 300 mm (unutarnji promjer)</t>
  </si>
  <si>
    <t>Izvedba revizijskog okna oborinske kanalizacije od vodonepropusnog betona C 25/30 u glatkoj oplati (2 komada). Površine dna, stijena i kinete obraditi cementnim mortom do crnog sjaja, rubovi kineta moraju biti zaobljeni.</t>
  </si>
  <si>
    <t>Izvedba slivnika s taložnicom za prihvat vode preko rešetke.</t>
  </si>
  <si>
    <t>Iskop rova prosječne dubine 1,50 do 2,0 m s utovarom i odvozom viška materijala do 5 km. Uključen otkop i postojećih instalacija uz pozorni ručni rad, s odvozom materijala, kao i strojno rezanje postojećeg asfalta.</t>
  </si>
  <si>
    <t xml:space="preserve">Dobava materijala, te  izrada  tijela  slivnika od betonskih cijevi profila 50 cm, HRN EN 1916. Betoniranje dna taložnice, obloge cijevi betonom C16/20 d=20 cm, ubetoniranje rubnjaka s otvorom i ljevano željeznog poklopca 600x600 mm za teški promet, HRN EN 124. </t>
  </si>
  <si>
    <t>Izvedba svih spojeva za dotok i odtok vode. U  beton  se dodaju aditivi za vodonepropusnost. Slivnik se  ispituje  na  vodonepropusnost. Dubina taložnice slivnika minimalno 1,00 m.</t>
  </si>
  <si>
    <t>Izvedba kanalizacijskog priključnog cjevovoda od PP cijevi DN 20 cm s ojačanom stijenkom klase SN8.</t>
  </si>
  <si>
    <t>Iskop rova dubine 1,0-2,0 m s utovarom i odvozom tla do 5 km. Uključen otkop i postojećih instalacija uz pozorni ručni rad, s odvozom materijala, kao i strojno rezanje postojećeg asfalta.</t>
  </si>
  <si>
    <t>Kod iskopa na postojećem asfaltu prethodno izvršiti strojno rezanje asfalta s utovarom, odvozom i zbrinjavanjem istog.</t>
  </si>
  <si>
    <t>Uključeno razupiranje rova. Planiranje dna rova ručno. Izrada posteljice od pijeska d = 10 cm.</t>
  </si>
  <si>
    <t>Dobava atestiranih cijevi za kanalizaciju s potrebnom tjemenom nosivošću i postava za smjer i nagib odvodnje. Izrada obloge cijevi, te zaštitnog sloja nad tjemenom cijevi d = 30 cm od kamene sitneži uz lagano zbijanje. Zatrpavanje rova isključivo šljunkom uz zbijanje po slojevima od 30 cm.</t>
  </si>
  <si>
    <t>Prije zatrpavanja cjevovod se ispituje na vodonepropusnost. Prije ispitivanja izvršiti mehaničko čišćenje unutrašnjosti cjevovoda. Kod malog nadsloja (manje od 70 cm) ugraditi cijev u betonsku oblogu d = 20 cm ili na drugi način osigurati tjemenu nosivost.</t>
  </si>
  <si>
    <t xml:space="preserve">Uključena izrada proboja i spoja za dotok i odtok vode, kao i potrebni fazoni i brtveni materijal. </t>
  </si>
  <si>
    <t xml:space="preserve">U cijenu uključen sav potreban materijal i radna snaga. Obračun po m' izvedenog cjevovoda. </t>
  </si>
  <si>
    <t>PP klase SN8 DN 20 cm</t>
  </si>
  <si>
    <t xml:space="preserve">U cijenu uključen sav potreban materijal, prijevoz i radna snaga. Uključeno čišćenje postojećeg  cjevovoda, okna i slivnika sa uspostavom uredne i funkcionalne odvodnje. </t>
  </si>
  <si>
    <t>Izvedba priključka nove kanalizacije na postojeće revizijsko okno. Priključak se izvodi izradom potrebnog otvora kojeg je potrebno sanirati nakon montaže cijevi. U cijenu je uključen sav potreban rad, prijevoz i materijal. Obračun po komadu izvedenog otvora.</t>
  </si>
  <si>
    <t>priključak DN 300</t>
  </si>
  <si>
    <t>Geodetsko snimanje izvedene oborinske kanalizacije, te izrada geodetskog elaborata.</t>
  </si>
  <si>
    <t xml:space="preserve">Ispitivanje oborinske  kanalizacije i revizijskih okana na vodonepropusnost i funkcionalnost. </t>
  </si>
  <si>
    <t>Izmještanje i/ili zaštita postojećih podzemnih instalacija na mjestima križanja sa projektiranom oborinskom kanalizacijom i slivnicima kroz čitavu širinu ili dužinu rova, sukladno uvjetima vlasnika istih. U cijenu uključena i izrada projektne dokumentacije.</t>
  </si>
  <si>
    <t xml:space="preserve">Sanacija kolničke konstrukcije na mjestima izrade slivnika i kanalizacije na postojećoj cesti, na mjestima oštećenja i proširenja, te na mjestima uređenja kolnih ulaza. U cijenu uključiti sav rad i potrebna sredstva kao i dobavu, dopremu i ugradnju svog potrebnog materijala prema važećim standardima i normativima za tu vrstu radova. </t>
  </si>
  <si>
    <t xml:space="preserve"> TROŠKOVNIK  NOGOSTUPA I ODVODNJE</t>
  </si>
  <si>
    <t>VI</t>
  </si>
  <si>
    <t>prometni znak na jednom stupu</t>
  </si>
  <si>
    <t>betonski rubnjak</t>
  </si>
  <si>
    <t>opločnici</t>
  </si>
  <si>
    <t>HRN U.E4.014</t>
  </si>
  <si>
    <t xml:space="preserve">AB  11 d = 4 cm </t>
  </si>
  <si>
    <t xml:space="preserve">BNS 22  d = 6 cm </t>
  </si>
  <si>
    <t>IZGRADNJA OPREME ZA SMIRIVANJE PROMETA (UZDIGNUTE PLOHE)</t>
  </si>
  <si>
    <t>Rezanje ruba asfalta i nogostupa debljine do 10 cm na mjestima izgradnje uzdignutih ploha.</t>
  </si>
  <si>
    <t>Izrada, dobava, doprema i ugradba bitumenizirane drobljene kamene sitneži BNS 22 na kolniku kod izgradnje uzdignutih ploha, za donji nosivi sloj asfalta. Debljina sloja iznosi 6 cm, u uvaljanom stanju.</t>
  </si>
  <si>
    <t>Izrada, dobava, doprema i ugradba asfaltbetona od drobljene kamene sitneži AB11 za habajući  sloj asfalta u debljini 4 cm na kolniku kod izgradnje uzdignutih ploha, u uvaljanom stanju.</t>
  </si>
  <si>
    <t xml:space="preserve">Vađenje i demontiranje postojećih prometnih znakova za vrijeme trajanja radova, te ponovno postavljanje. Utovar i odvoz na mjesnu deponiju ili deponirati sa strane za ponovno postavljanje. Obračun po komadu znaka. </t>
  </si>
  <si>
    <t xml:space="preserve">Rušenje postojećih betonskih rubnjaka i opločnika. Uključen utovar i odvoz na mjesnu deponiju udaljenosti do 5 km, ili deponirati sa strane za ponovno postavljanje. Opločnike nakon izvedbe radova ponovno postaviti na projektiranu visinu. </t>
  </si>
  <si>
    <t>Izrada, dobava, doprema i ugradba bitumenizirane drobljene kamene sitneži BNS 22 na kolniku kod izgradnje uzdignutih ploha, za donji nosivi sloj asfalta, za oblikovanje geometrije uzdignute plohe.</t>
  </si>
  <si>
    <t xml:space="preserve">BNS 22  d = 0-10 cm </t>
  </si>
  <si>
    <t>Kod uzdignutih ploha rubnjaci se postavljaju polegnuto položeni ili upušteni +3 cm od asfalta.</t>
  </si>
  <si>
    <t>HRN EN 1339</t>
  </si>
  <si>
    <t>Dobava, doprema i postava betonskih opločnika debljine d=6 cm da bi se uredile hodne površine. U stavku uključen podložni kameni agregat 2-4 mm, i zapunjavanje reški kvarcnim pijeskom 0-1 mm. Izbor, boja i slaganje opločnika po odabiru investitora.</t>
  </si>
  <si>
    <t>betonski opločnici</t>
  </si>
  <si>
    <t>kameni agregat 2-4 mm</t>
  </si>
  <si>
    <t>Izrada, dobava i postava novih prometnih znakova na aluminijskim ili pocinčanim stupovima u betonskom temelju, prema specifikaciji. Stavka uključuje izvedbu kružnog otvora u postojećem asfaltu i učvršćivanje znaka betonom.</t>
  </si>
  <si>
    <t>Znakovi (ploče) trebaju imati aluminijski okvir i foliju određenog stupnja retrorefleksije.</t>
  </si>
  <si>
    <t>Pozicije znakova date su na situaciji.</t>
  </si>
  <si>
    <t>Izvlačenje reflektirajućih crta i oznaka na kolniku. Ovaj rad obuhvaća izradu oznaka na kolniku za reguliranje prometa koje su definirane Pravilnikom i OTU-om. Rad mora biti obavljen u skladu s projektom, propisima, programom kontrole i osiguranja kakvoće, projektom organizacije građenja, zahtjevima nadzornog inženjera i OTU-om. U cijenu ulazi sav rad, materijal, prijevoz i sve ostalo što je potrebno za potpuni dovršetak posla uključujući potrebna ispitivanja kakvoće materijala i rada.</t>
  </si>
  <si>
    <t>zebra širine 3,0 m (H18)</t>
  </si>
  <si>
    <t>11.</t>
  </si>
  <si>
    <t>Prometni znakovi moraju biti izrađeni i postavljeni u svemu prema “Pravilniku o prometnim znakovima, signalizaciji i opremi na cestama”  i pripadnim normama.</t>
  </si>
  <si>
    <t>znak C10 (kvadrat 60x60 cm)</t>
  </si>
  <si>
    <t>znak E44 (pravokutnik 60x30 cm)</t>
  </si>
  <si>
    <t>znak K17 (pravokutnik 30x100 cm)</t>
  </si>
  <si>
    <t>znak K18 (pravokutnik 30x100 cm)</t>
  </si>
  <si>
    <t>12.</t>
  </si>
  <si>
    <t>oznake za označavanje uzdignutih ploha za smirivanje prometa - žuta boja (H65)</t>
  </si>
  <si>
    <t>kompl</t>
  </si>
  <si>
    <t>znak C02 (kvadrat 90x90x90 cm)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</si>
</sst>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"/>
    <numFmt numFmtId="185" formatCode="0.000"/>
    <numFmt numFmtId="186" formatCode="0;\-0;;@"/>
  </numFmts>
  <fonts count="53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1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Fill="1" applyAlignment="1">
      <alignment horizontal="left"/>
    </xf>
    <xf numFmtId="0" fontId="3" fillId="0" borderId="13" xfId="0" applyFont="1" applyFill="1" applyBorder="1" applyAlignment="1">
      <alignment horizontal="justify" vertical="justify" wrapText="1"/>
    </xf>
    <xf numFmtId="0" fontId="1" fillId="0" borderId="14" xfId="0" applyFont="1" applyFill="1" applyBorder="1" applyAlignment="1">
      <alignment horizontal="center" vertical="justify" wrapText="1"/>
    </xf>
    <xf numFmtId="0" fontId="1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vertical="justify" wrapText="1"/>
    </xf>
    <xf numFmtId="0" fontId="2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justify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2" fontId="11" fillId="0" borderId="0" xfId="0" applyNumberFormat="1" applyFont="1" applyFill="1" applyAlignment="1">
      <alignment horizontal="right"/>
    </xf>
    <xf numFmtId="0" fontId="10" fillId="0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 horizontal="center" vertical="top"/>
    </xf>
    <xf numFmtId="0" fontId="0" fillId="0" borderId="0" xfId="0" applyFill="1" applyAlignment="1" quotePrefix="1">
      <alignment horizontal="left"/>
    </xf>
    <xf numFmtId="4" fontId="1" fillId="0" borderId="0" xfId="0" applyNumberFormat="1" applyFont="1" applyFill="1" applyAlignment="1">
      <alignment horizontal="right" vertical="top"/>
    </xf>
    <xf numFmtId="2" fontId="10" fillId="0" borderId="0" xfId="0" applyNumberFormat="1" applyFont="1" applyFill="1" applyAlignment="1">
      <alignment horizontal="right" vertical="top"/>
    </xf>
    <xf numFmtId="0" fontId="1" fillId="0" borderId="0" xfId="0" applyNumberFormat="1" applyFont="1" applyFill="1" applyAlignment="1">
      <alignment horizontal="justify" vertical="top" wrapText="1"/>
    </xf>
    <xf numFmtId="9" fontId="0" fillId="0" borderId="0" xfId="0" applyNumberFormat="1" applyFill="1" applyAlignment="1" quotePrefix="1">
      <alignment horizontal="left"/>
    </xf>
    <xf numFmtId="0" fontId="5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1" fillId="0" borderId="15" xfId="0" applyFont="1" applyFill="1" applyBorder="1" applyAlignment="1">
      <alignment horizontal="center" vertical="top"/>
    </xf>
    <xf numFmtId="0" fontId="0" fillId="0" borderId="15" xfId="0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justify" vertical="top" wrapText="1"/>
    </xf>
    <xf numFmtId="0" fontId="0" fillId="0" borderId="0" xfId="0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wrapText="1"/>
    </xf>
    <xf numFmtId="1" fontId="1" fillId="0" borderId="0" xfId="0" applyNumberFormat="1" applyFont="1" applyAlignment="1">
      <alignment horizontal="right"/>
    </xf>
    <xf numFmtId="0" fontId="15" fillId="0" borderId="0" xfId="0" applyFont="1" applyFill="1" applyAlignment="1">
      <alignment vertical="top" wrapText="1"/>
    </xf>
    <xf numFmtId="0" fontId="6" fillId="0" borderId="14" xfId="0" applyFont="1" applyFill="1" applyBorder="1" applyAlignment="1">
      <alignment horizontal="justify" vertical="justify" wrapText="1"/>
    </xf>
    <xf numFmtId="0" fontId="14" fillId="0" borderId="0" xfId="0" applyFont="1" applyFill="1" applyAlignment="1">
      <alignment vertical="top" wrapText="1"/>
    </xf>
    <xf numFmtId="4" fontId="1" fillId="0" borderId="0" xfId="0" applyNumberFormat="1" applyFont="1" applyAlignment="1">
      <alignment/>
    </xf>
    <xf numFmtId="0" fontId="0" fillId="0" borderId="0" xfId="0" applyFont="1" applyFill="1" applyAlignment="1">
      <alignment horizontal="justify" vertical="top" wrapText="1"/>
    </xf>
    <xf numFmtId="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83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 vertical="top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2" fontId="1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justify" vertical="top" wrapText="1"/>
    </xf>
    <xf numFmtId="4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justify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justify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/>
    </xf>
    <xf numFmtId="0" fontId="8" fillId="0" borderId="0" xfId="0" applyFont="1" applyAlignment="1">
      <alignment horizontal="justify" vertical="top" wrapText="1"/>
    </xf>
    <xf numFmtId="0" fontId="0" fillId="0" borderId="0" xfId="0" applyAlignment="1">
      <alignment horizontal="center" wrapText="1"/>
    </xf>
    <xf numFmtId="4" fontId="1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1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1" fontId="0" fillId="0" borderId="0" xfId="0" applyNumberFormat="1" applyFont="1" applyAlignment="1">
      <alignment horizontal="right" wrapText="1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vertical="top" wrapText="1"/>
    </xf>
    <xf numFmtId="4" fontId="11" fillId="0" borderId="0" xfId="0" applyNumberFormat="1" applyFont="1" applyAlignment="1">
      <alignment horizontal="center"/>
    </xf>
    <xf numFmtId="0" fontId="1" fillId="0" borderId="15" xfId="0" applyFont="1" applyFill="1" applyBorder="1" applyAlignment="1">
      <alignment/>
    </xf>
    <xf numFmtId="2" fontId="1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/>
    </xf>
    <xf numFmtId="1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center" vertical="top" wrapText="1"/>
    </xf>
    <xf numFmtId="0" fontId="3" fillId="0" borderId="16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2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3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4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5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6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7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8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9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5"/>
  <sheetViews>
    <sheetView showZeros="0" tabSelected="1" view="pageBreakPreview" zoomScaleSheetLayoutView="100" zoomScalePageLayoutView="0" workbookViewId="0" topLeftCell="A172">
      <selection activeCell="D17" sqref="D17"/>
    </sheetView>
  </sheetViews>
  <sheetFormatPr defaultColWidth="9.140625" defaultRowHeight="12.75"/>
  <cols>
    <col min="1" max="1" width="10.57421875" style="36" customWidth="1"/>
    <col min="2" max="2" width="42.28125" style="93" customWidth="1"/>
    <col min="3" max="3" width="7.28125" style="43" customWidth="1"/>
    <col min="4" max="4" width="9.28125" style="44" customWidth="1"/>
    <col min="5" max="5" width="13.57421875" style="37" customWidth="1"/>
    <col min="6" max="6" width="13.57421875" style="7" customWidth="1"/>
    <col min="7" max="7" width="7.8515625" style="7" customWidth="1"/>
    <col min="8" max="8" width="75.421875" style="9" customWidth="1"/>
    <col min="9" max="16384" width="9.140625" style="7" customWidth="1"/>
  </cols>
  <sheetData>
    <row r="1" spans="1:8" s="1" customFormat="1" ht="12.75" customHeight="1">
      <c r="A1" s="2"/>
      <c r="B1" s="3" t="s">
        <v>77</v>
      </c>
      <c r="C1" s="172" t="s">
        <v>56</v>
      </c>
      <c r="D1" s="172"/>
      <c r="E1" s="172"/>
      <c r="F1" s="4" t="s">
        <v>33</v>
      </c>
      <c r="G1" s="5"/>
      <c r="H1" s="6"/>
    </row>
    <row r="2" spans="1:7" ht="12.75" customHeight="1">
      <c r="A2" s="2"/>
      <c r="B2" s="107" t="s">
        <v>78</v>
      </c>
      <c r="C2" s="173" t="s">
        <v>80</v>
      </c>
      <c r="D2" s="173"/>
      <c r="E2" s="173"/>
      <c r="F2" s="8"/>
      <c r="G2" s="1"/>
    </row>
    <row r="3" spans="1:7" ht="12.75" customHeight="1">
      <c r="A3" s="2"/>
      <c r="B3" s="10" t="s">
        <v>79</v>
      </c>
      <c r="C3" s="174" t="s">
        <v>32</v>
      </c>
      <c r="D3" s="174"/>
      <c r="E3" s="174"/>
      <c r="F3" s="4" t="s">
        <v>34</v>
      </c>
      <c r="G3" s="1"/>
    </row>
    <row r="4" spans="1:7" ht="12.75" customHeight="1">
      <c r="A4" s="2"/>
      <c r="B4" s="11"/>
      <c r="C4" s="173" t="s">
        <v>81</v>
      </c>
      <c r="D4" s="173"/>
      <c r="E4" s="173"/>
      <c r="F4" s="8" t="s">
        <v>82</v>
      </c>
      <c r="G4" s="1"/>
    </row>
    <row r="5" spans="1:7" ht="12.75">
      <c r="A5" s="12"/>
      <c r="C5" s="14"/>
      <c r="D5" s="15"/>
      <c r="E5" s="16"/>
      <c r="F5" s="1"/>
      <c r="G5" s="1"/>
    </row>
    <row r="6" spans="1:7" ht="12.75">
      <c r="A6" s="12"/>
      <c r="B6" s="17"/>
      <c r="C6" s="14"/>
      <c r="D6" s="15"/>
      <c r="E6" s="16"/>
      <c r="F6" s="1"/>
      <c r="G6" s="1"/>
    </row>
    <row r="7" spans="1:7" ht="12.75">
      <c r="A7" s="12"/>
      <c r="B7" s="17"/>
      <c r="C7" s="14"/>
      <c r="D7" s="15"/>
      <c r="E7" s="16"/>
      <c r="F7" s="1"/>
      <c r="G7" s="1"/>
    </row>
    <row r="8" spans="1:7" ht="12.75">
      <c r="A8" s="12"/>
      <c r="B8" s="17"/>
      <c r="C8" s="14"/>
      <c r="D8" s="15"/>
      <c r="E8" s="16"/>
      <c r="F8" s="1"/>
      <c r="G8" s="1"/>
    </row>
    <row r="9" spans="1:7" ht="12.75">
      <c r="A9" s="12"/>
      <c r="B9" s="17"/>
      <c r="C9" s="14"/>
      <c r="D9" s="15"/>
      <c r="E9" s="16"/>
      <c r="F9" s="1"/>
      <c r="G9" s="1"/>
    </row>
    <row r="10" spans="1:7" ht="12.75">
      <c r="A10" s="12"/>
      <c r="B10" s="17"/>
      <c r="C10" s="14"/>
      <c r="D10" s="15"/>
      <c r="E10" s="16"/>
      <c r="F10" s="1"/>
      <c r="G10" s="1"/>
    </row>
    <row r="11" spans="1:7" ht="12.75">
      <c r="A11" s="12"/>
      <c r="B11" s="17"/>
      <c r="C11" s="14"/>
      <c r="D11" s="15"/>
      <c r="E11" s="16"/>
      <c r="F11" s="1"/>
      <c r="G11" s="1"/>
    </row>
    <row r="12" spans="1:7" ht="12.75">
      <c r="A12" s="12"/>
      <c r="B12" s="17"/>
      <c r="C12" s="14"/>
      <c r="D12" s="15"/>
      <c r="E12" s="16"/>
      <c r="F12" s="1"/>
      <c r="G12" s="1"/>
    </row>
    <row r="13" spans="1:7" ht="15" customHeight="1">
      <c r="A13" s="12"/>
      <c r="B13" s="170"/>
      <c r="C13" s="170"/>
      <c r="D13" s="170"/>
      <c r="E13" s="16"/>
      <c r="F13" s="1"/>
      <c r="G13" s="1"/>
    </row>
    <row r="14" spans="1:7" ht="14.25" customHeight="1">
      <c r="A14" s="12"/>
      <c r="B14" s="17"/>
      <c r="C14" s="14"/>
      <c r="D14" s="15"/>
      <c r="E14" s="16"/>
      <c r="F14" s="1"/>
      <c r="G14" s="1"/>
    </row>
    <row r="15" spans="1:7" ht="15" customHeight="1">
      <c r="A15" s="12"/>
      <c r="B15" s="170"/>
      <c r="C15" s="170"/>
      <c r="D15" s="170"/>
      <c r="E15" s="16"/>
      <c r="F15" s="1"/>
      <c r="G15" s="1"/>
    </row>
    <row r="16" spans="1:7" ht="14.25" customHeight="1">
      <c r="A16" s="12"/>
      <c r="B16" s="17"/>
      <c r="C16" s="14"/>
      <c r="D16" s="15"/>
      <c r="E16" s="16"/>
      <c r="F16" s="1"/>
      <c r="G16" s="1"/>
    </row>
    <row r="17" spans="1:7" ht="43.5" customHeight="1">
      <c r="A17" s="12"/>
      <c r="B17" s="18"/>
      <c r="C17" s="14"/>
      <c r="D17" s="15"/>
      <c r="E17" s="16"/>
      <c r="F17" s="1"/>
      <c r="G17" s="1"/>
    </row>
    <row r="18" spans="1:7" ht="20.25" customHeight="1">
      <c r="A18" s="12"/>
      <c r="B18" s="19"/>
      <c r="C18" s="14"/>
      <c r="D18" s="15"/>
      <c r="E18" s="16"/>
      <c r="F18" s="1"/>
      <c r="G18" s="1"/>
    </row>
    <row r="19" spans="1:7" ht="16.5" customHeight="1">
      <c r="A19" s="12"/>
      <c r="B19" s="169"/>
      <c r="C19" s="169"/>
      <c r="D19" s="169"/>
      <c r="E19" s="16"/>
      <c r="F19" s="1"/>
      <c r="G19" s="1"/>
    </row>
    <row r="20" spans="1:7" ht="12.75">
      <c r="A20" s="12"/>
      <c r="B20" s="20"/>
      <c r="C20" s="14"/>
      <c r="D20" s="15"/>
      <c r="E20" s="16"/>
      <c r="F20" s="1"/>
      <c r="G20" s="1"/>
    </row>
    <row r="21" spans="1:7" ht="12.75">
      <c r="A21" s="12"/>
      <c r="B21" s="17"/>
      <c r="C21" s="14"/>
      <c r="D21" s="15"/>
      <c r="E21" s="16"/>
      <c r="F21" s="1"/>
      <c r="G21" s="1"/>
    </row>
    <row r="22" spans="1:7" ht="12.75">
      <c r="A22" s="12"/>
      <c r="B22" s="17"/>
      <c r="C22" s="14"/>
      <c r="D22" s="15"/>
      <c r="E22" s="16"/>
      <c r="F22" s="1"/>
      <c r="G22" s="1"/>
    </row>
    <row r="23" spans="1:7" ht="12.75">
      <c r="A23" s="12"/>
      <c r="B23" s="17"/>
      <c r="C23" s="14"/>
      <c r="D23" s="15"/>
      <c r="E23" s="16"/>
      <c r="F23" s="1"/>
      <c r="G23" s="1"/>
    </row>
    <row r="24" spans="1:7" ht="12.75">
      <c r="A24" s="12"/>
      <c r="B24" s="17"/>
      <c r="C24" s="14"/>
      <c r="D24" s="15"/>
      <c r="E24" s="16"/>
      <c r="F24" s="1"/>
      <c r="G24" s="1"/>
    </row>
    <row r="25" spans="1:7" ht="12.75">
      <c r="A25" s="12"/>
      <c r="B25" s="17"/>
      <c r="C25" s="14"/>
      <c r="D25" s="15"/>
      <c r="E25" s="16"/>
      <c r="F25" s="1"/>
      <c r="G25" s="1"/>
    </row>
    <row r="26" spans="1:7" ht="12.75">
      <c r="A26" s="12"/>
      <c r="B26" s="17"/>
      <c r="C26" s="14"/>
      <c r="D26" s="15"/>
      <c r="E26" s="16"/>
      <c r="F26" s="1"/>
      <c r="G26" s="1"/>
    </row>
    <row r="27" spans="1:7" ht="18" customHeight="1">
      <c r="A27" s="12"/>
      <c r="B27" s="171" t="s">
        <v>144</v>
      </c>
      <c r="C27" s="171"/>
      <c r="D27" s="171"/>
      <c r="E27" s="171"/>
      <c r="F27" s="108"/>
      <c r="G27" s="1"/>
    </row>
    <row r="28" spans="1:7" ht="20.25" customHeight="1">
      <c r="A28" s="12"/>
      <c r="B28" s="176"/>
      <c r="C28" s="177"/>
      <c r="D28" s="177"/>
      <c r="E28" s="16"/>
      <c r="F28" s="1"/>
      <c r="G28" s="1"/>
    </row>
    <row r="29" spans="1:7" ht="18" customHeight="1">
      <c r="A29" s="12"/>
      <c r="B29" s="175"/>
      <c r="C29" s="175"/>
      <c r="D29" s="175"/>
      <c r="E29" s="175"/>
      <c r="F29" s="1"/>
      <c r="G29" s="1"/>
    </row>
    <row r="30" spans="1:7" ht="15" customHeight="1">
      <c r="A30" s="12"/>
      <c r="C30" s="14"/>
      <c r="D30" s="15"/>
      <c r="E30" s="16"/>
      <c r="F30" s="1"/>
      <c r="G30" s="1"/>
    </row>
    <row r="31" spans="1:7" ht="15" customHeight="1">
      <c r="A31" s="12"/>
      <c r="C31" s="14"/>
      <c r="D31" s="15"/>
      <c r="E31" s="16"/>
      <c r="F31" s="1"/>
      <c r="G31" s="1"/>
    </row>
    <row r="32" spans="1:7" ht="15" customHeight="1">
      <c r="A32" s="12"/>
      <c r="B32" s="21"/>
      <c r="C32" s="14"/>
      <c r="D32" s="15"/>
      <c r="E32" s="16"/>
      <c r="F32" s="1"/>
      <c r="G32" s="1"/>
    </row>
    <row r="33" spans="1:7" ht="12.75">
      <c r="A33" s="12"/>
      <c r="B33" s="21"/>
      <c r="C33" s="14"/>
      <c r="D33" s="15"/>
      <c r="E33" s="16"/>
      <c r="F33" s="1"/>
      <c r="G33" s="1"/>
    </row>
    <row r="34" spans="1:7" ht="12.75">
      <c r="A34" s="12"/>
      <c r="B34" s="21"/>
      <c r="C34" s="14"/>
      <c r="D34" s="15"/>
      <c r="E34" s="16"/>
      <c r="F34" s="1"/>
      <c r="G34" s="1"/>
    </row>
    <row r="35" spans="1:7" ht="12.75">
      <c r="A35" s="12"/>
      <c r="B35" s="21"/>
      <c r="C35" s="14"/>
      <c r="D35" s="15"/>
      <c r="E35" s="16"/>
      <c r="F35" s="1"/>
      <c r="G35" s="1"/>
    </row>
    <row r="36" spans="1:7" ht="12.75">
      <c r="A36" s="12"/>
      <c r="C36" s="14"/>
      <c r="D36" s="15"/>
      <c r="E36" s="16"/>
      <c r="F36" s="1"/>
      <c r="G36" s="1"/>
    </row>
    <row r="37" spans="1:7" ht="12.75" customHeight="1">
      <c r="A37" s="12"/>
      <c r="B37" s="21"/>
      <c r="C37" s="14"/>
      <c r="D37" s="15"/>
      <c r="E37" s="16"/>
      <c r="F37" s="1"/>
      <c r="G37" s="1"/>
    </row>
    <row r="38" spans="1:7" ht="12.75">
      <c r="A38" s="12"/>
      <c r="B38" s="21"/>
      <c r="C38" s="14"/>
      <c r="D38" s="15"/>
      <c r="E38" s="16"/>
      <c r="F38" s="1"/>
      <c r="G38" s="1"/>
    </row>
    <row r="39" spans="1:7" ht="12.75">
      <c r="A39" s="12"/>
      <c r="B39" s="21"/>
      <c r="C39" s="14"/>
      <c r="D39" s="15"/>
      <c r="E39" s="16"/>
      <c r="F39" s="1"/>
      <c r="G39" s="1"/>
    </row>
    <row r="40" spans="1:7" ht="12.75">
      <c r="A40" s="12"/>
      <c r="B40" s="21"/>
      <c r="C40" s="14"/>
      <c r="D40" s="15"/>
      <c r="E40" s="16"/>
      <c r="F40" s="1"/>
      <c r="G40" s="1"/>
    </row>
    <row r="41" spans="1:7" ht="12.75">
      <c r="A41" s="12"/>
      <c r="B41" s="21"/>
      <c r="C41" s="14"/>
      <c r="D41" s="15"/>
      <c r="E41" s="16"/>
      <c r="F41" s="1"/>
      <c r="G41" s="1"/>
    </row>
    <row r="42" spans="1:7" ht="12.75">
      <c r="A42" s="12"/>
      <c r="B42" s="21"/>
      <c r="C42" s="14"/>
      <c r="D42" s="15"/>
      <c r="E42" s="16"/>
      <c r="F42" s="1"/>
      <c r="G42" s="1"/>
    </row>
    <row r="43" spans="1:7" ht="12.75">
      <c r="A43" s="12"/>
      <c r="C43" s="14"/>
      <c r="D43" s="15"/>
      <c r="E43" s="16"/>
      <c r="F43" s="1"/>
      <c r="G43" s="1"/>
    </row>
    <row r="44" spans="1:7" ht="12.75">
      <c r="A44" s="12"/>
      <c r="C44" s="14"/>
      <c r="D44" s="15"/>
      <c r="E44" s="16"/>
      <c r="F44" s="1"/>
      <c r="G44" s="1"/>
    </row>
    <row r="45" spans="1:7" ht="12.75">
      <c r="A45" s="12"/>
      <c r="C45" s="14"/>
      <c r="D45" s="15"/>
      <c r="E45" s="16"/>
      <c r="F45" s="1"/>
      <c r="G45" s="1"/>
    </row>
    <row r="46" spans="1:7" ht="12.75">
      <c r="A46" s="12"/>
      <c r="B46" s="21"/>
      <c r="C46" s="14"/>
      <c r="D46" s="15"/>
      <c r="E46" s="16"/>
      <c r="F46" s="1"/>
      <c r="G46" s="1"/>
    </row>
    <row r="47" spans="1:7" ht="15" customHeight="1">
      <c r="A47" s="12"/>
      <c r="B47" s="21"/>
      <c r="C47" s="14"/>
      <c r="D47" s="15"/>
      <c r="E47" s="16"/>
      <c r="F47" s="1"/>
      <c r="G47" s="1"/>
    </row>
    <row r="48" spans="1:7" ht="15" customHeight="1">
      <c r="A48" s="12"/>
      <c r="B48" s="21"/>
      <c r="C48" s="14"/>
      <c r="D48" s="15"/>
      <c r="E48" s="16"/>
      <c r="F48" s="1"/>
      <c r="G48" s="1"/>
    </row>
    <row r="49" spans="1:7" ht="12.75">
      <c r="A49" s="12"/>
      <c r="B49" s="21"/>
      <c r="C49" s="14"/>
      <c r="D49" s="15"/>
      <c r="E49" s="16"/>
      <c r="F49" s="1"/>
      <c r="G49" s="1"/>
    </row>
    <row r="50" spans="1:7" ht="12.75">
      <c r="A50" s="12"/>
      <c r="B50" s="21"/>
      <c r="C50" s="14"/>
      <c r="D50" s="15"/>
      <c r="E50" s="16"/>
      <c r="F50" s="1"/>
      <c r="G50" s="1"/>
    </row>
    <row r="51" spans="1:7" ht="15" customHeight="1">
      <c r="A51" s="12"/>
      <c r="B51" s="21" t="s">
        <v>32</v>
      </c>
      <c r="C51" s="14"/>
      <c r="D51" s="15"/>
      <c r="E51" s="16"/>
      <c r="F51" s="1"/>
      <c r="G51" s="1"/>
    </row>
    <row r="52" spans="1:7" ht="15" customHeight="1">
      <c r="A52" s="12"/>
      <c r="B52" s="21" t="s">
        <v>81</v>
      </c>
      <c r="C52" s="14"/>
      <c r="D52" s="15"/>
      <c r="E52" s="16"/>
      <c r="F52" s="1"/>
      <c r="G52" s="1"/>
    </row>
    <row r="53" spans="1:7" ht="12.75">
      <c r="A53" s="12"/>
      <c r="B53" s="21"/>
      <c r="C53" s="14"/>
      <c r="D53" s="15"/>
      <c r="E53" s="16"/>
      <c r="F53" s="1"/>
      <c r="G53" s="1"/>
    </row>
    <row r="54" spans="1:7" ht="12.75">
      <c r="A54" s="12"/>
      <c r="B54" s="21"/>
      <c r="C54" s="14"/>
      <c r="D54" s="15"/>
      <c r="E54" s="16"/>
      <c r="F54" s="1"/>
      <c r="G54" s="1"/>
    </row>
    <row r="55" spans="1:7" ht="21" customHeight="1">
      <c r="A55" s="12"/>
      <c r="B55" s="21"/>
      <c r="C55" s="14"/>
      <c r="D55" s="15"/>
      <c r="E55" s="16"/>
      <c r="F55" s="1"/>
      <c r="G55" s="1"/>
    </row>
    <row r="56" spans="1:7" ht="12.75">
      <c r="A56" s="12"/>
      <c r="B56" s="21"/>
      <c r="C56" s="14"/>
      <c r="D56" s="15"/>
      <c r="E56" s="16"/>
      <c r="F56" s="1"/>
      <c r="G56" s="1"/>
    </row>
    <row r="57" spans="1:7" ht="12.75" customHeight="1">
      <c r="A57" s="12"/>
      <c r="B57" s="21"/>
      <c r="C57" s="14"/>
      <c r="D57" s="15"/>
      <c r="E57" s="16"/>
      <c r="F57" s="1"/>
      <c r="G57" s="1"/>
    </row>
    <row r="58" spans="1:7" ht="12.75" customHeight="1">
      <c r="A58" s="12"/>
      <c r="B58" s="21"/>
      <c r="C58" s="14"/>
      <c r="D58" s="15"/>
      <c r="E58" s="16"/>
      <c r="F58" s="1"/>
      <c r="G58" s="1"/>
    </row>
    <row r="59" spans="1:7" ht="12.75" customHeight="1">
      <c r="A59" s="12"/>
      <c r="B59" s="21"/>
      <c r="C59" s="14"/>
      <c r="D59" s="15"/>
      <c r="E59" s="16"/>
      <c r="F59" s="1"/>
      <c r="G59" s="1"/>
    </row>
    <row r="60" spans="1:7" ht="18" customHeight="1">
      <c r="A60" s="12"/>
      <c r="B60" s="88" t="s">
        <v>35</v>
      </c>
      <c r="C60" s="14"/>
      <c r="D60" s="15"/>
      <c r="E60" s="16"/>
      <c r="F60" s="1"/>
      <c r="G60" s="1"/>
    </row>
    <row r="61" spans="1:7" ht="12.75" customHeight="1">
      <c r="A61" s="12"/>
      <c r="B61" s="21"/>
      <c r="C61" s="14"/>
      <c r="D61" s="15"/>
      <c r="E61" s="16"/>
      <c r="F61" s="1"/>
      <c r="G61" s="1"/>
    </row>
    <row r="62" spans="1:7" ht="7.5" customHeight="1">
      <c r="A62" s="12"/>
      <c r="B62" s="21"/>
      <c r="C62" s="14"/>
      <c r="D62" s="15"/>
      <c r="E62" s="16"/>
      <c r="F62" s="1"/>
      <c r="G62" s="1"/>
    </row>
    <row r="63" spans="1:7" ht="13.5" customHeight="1">
      <c r="A63" s="12"/>
      <c r="B63" s="21"/>
      <c r="C63" s="14"/>
      <c r="D63" s="15"/>
      <c r="E63" s="16"/>
      <c r="F63" s="1"/>
      <c r="G63" s="1"/>
    </row>
    <row r="64" spans="1:7" ht="12.75">
      <c r="A64" s="12"/>
      <c r="B64" s="23"/>
      <c r="C64" s="14"/>
      <c r="D64" s="15"/>
      <c r="E64" s="16"/>
      <c r="F64" s="1"/>
      <c r="G64" s="1"/>
    </row>
    <row r="65" spans="1:7" ht="12.75">
      <c r="A65" s="12"/>
      <c r="B65" s="23"/>
      <c r="C65" s="14"/>
      <c r="D65" s="15"/>
      <c r="E65" s="16"/>
      <c r="F65" s="1"/>
      <c r="G65" s="1"/>
    </row>
    <row r="66" spans="1:7" ht="27.75" customHeight="1">
      <c r="A66" s="12"/>
      <c r="B66" s="23"/>
      <c r="C66" s="14"/>
      <c r="D66" s="15"/>
      <c r="E66" s="16"/>
      <c r="F66" s="1"/>
      <c r="G66" s="1"/>
    </row>
    <row r="67" spans="1:7" ht="12.75">
      <c r="A67" s="12"/>
      <c r="B67" s="22" t="s">
        <v>0</v>
      </c>
      <c r="C67" s="14"/>
      <c r="D67" s="15"/>
      <c r="E67" s="16"/>
      <c r="F67" s="1"/>
      <c r="G67" s="1"/>
    </row>
    <row r="68" spans="1:7" ht="12.75">
      <c r="A68" s="12"/>
      <c r="B68" s="24"/>
      <c r="C68" s="14"/>
      <c r="D68" s="15"/>
      <c r="E68" s="16"/>
      <c r="F68" s="1"/>
      <c r="G68" s="1"/>
    </row>
    <row r="69" spans="1:7" ht="12.75">
      <c r="A69" s="25" t="s">
        <v>1</v>
      </c>
      <c r="B69" s="24" t="s">
        <v>2</v>
      </c>
      <c r="C69" s="14"/>
      <c r="D69" s="15"/>
      <c r="E69" s="16"/>
      <c r="F69" s="1"/>
      <c r="G69" s="1"/>
    </row>
    <row r="70" spans="1:7" ht="12.75">
      <c r="A70" s="25"/>
      <c r="B70" s="24"/>
      <c r="C70" s="14"/>
      <c r="D70" s="15"/>
      <c r="E70" s="16"/>
      <c r="F70" s="1"/>
      <c r="G70" s="1"/>
    </row>
    <row r="71" spans="1:7" ht="12.75">
      <c r="A71" s="25" t="s">
        <v>3</v>
      </c>
      <c r="B71" s="24" t="s">
        <v>4</v>
      </c>
      <c r="C71" s="14"/>
      <c r="D71" s="15"/>
      <c r="E71" s="16"/>
      <c r="F71" s="1"/>
      <c r="G71" s="1"/>
    </row>
    <row r="72" spans="1:7" ht="12.75">
      <c r="A72" s="25"/>
      <c r="B72" s="24"/>
      <c r="C72" s="14"/>
      <c r="D72" s="15"/>
      <c r="E72" s="16"/>
      <c r="F72" s="1"/>
      <c r="G72" s="1"/>
    </row>
    <row r="73" spans="1:7" ht="12.75">
      <c r="A73" s="25" t="s">
        <v>5</v>
      </c>
      <c r="B73" s="24" t="s">
        <v>101</v>
      </c>
      <c r="C73" s="14"/>
      <c r="D73" s="15"/>
      <c r="E73" s="16"/>
      <c r="F73" s="1"/>
      <c r="G73" s="1"/>
    </row>
    <row r="74" spans="1:7" ht="12.75">
      <c r="A74" s="25"/>
      <c r="B74" s="24"/>
      <c r="C74" s="14"/>
      <c r="D74" s="15"/>
      <c r="E74" s="16"/>
      <c r="F74" s="1"/>
      <c r="G74" s="1"/>
    </row>
    <row r="75" spans="1:7" ht="12.75">
      <c r="A75" s="25" t="s">
        <v>6</v>
      </c>
      <c r="B75" s="24" t="s">
        <v>7</v>
      </c>
      <c r="C75" s="14"/>
      <c r="D75" s="15"/>
      <c r="E75" s="16"/>
      <c r="F75" s="1"/>
      <c r="G75" s="1"/>
    </row>
    <row r="76" spans="1:7" ht="12.75">
      <c r="A76" s="25"/>
      <c r="B76" s="24"/>
      <c r="C76" s="14"/>
      <c r="D76" s="15"/>
      <c r="E76" s="16"/>
      <c r="F76" s="1"/>
      <c r="G76" s="1"/>
    </row>
    <row r="77" spans="1:7" ht="12.75">
      <c r="A77" s="25" t="s">
        <v>8</v>
      </c>
      <c r="B77" s="24" t="s">
        <v>9</v>
      </c>
      <c r="C77" s="14"/>
      <c r="D77" s="15"/>
      <c r="E77" s="16"/>
      <c r="F77" s="1"/>
      <c r="G77" s="1"/>
    </row>
    <row r="78" spans="1:7" ht="12.75">
      <c r="A78" s="25"/>
      <c r="B78" s="24"/>
      <c r="C78" s="14"/>
      <c r="D78" s="15"/>
      <c r="E78" s="16"/>
      <c r="F78" s="1"/>
      <c r="G78" s="1"/>
    </row>
    <row r="79" spans="1:7" ht="12.75" customHeight="1">
      <c r="A79" s="25" t="s">
        <v>145</v>
      </c>
      <c r="B79" s="170" t="s">
        <v>152</v>
      </c>
      <c r="C79" s="170"/>
      <c r="D79" s="170"/>
      <c r="E79" s="170"/>
      <c r="F79" s="1"/>
      <c r="G79" s="1"/>
    </row>
    <row r="80" spans="1:7" ht="24" customHeight="1">
      <c r="A80" s="12"/>
      <c r="B80" s="24"/>
      <c r="C80" s="14"/>
      <c r="D80" s="15"/>
      <c r="E80" s="16"/>
      <c r="F80" s="1"/>
      <c r="G80" s="1"/>
    </row>
    <row r="81" spans="1:7" ht="19.5" customHeight="1">
      <c r="A81" s="12"/>
      <c r="B81" s="24" t="s">
        <v>10</v>
      </c>
      <c r="C81" s="14"/>
      <c r="D81" s="15"/>
      <c r="E81" s="16"/>
      <c r="F81" s="1"/>
      <c r="G81" s="1"/>
    </row>
    <row r="82" spans="1:7" ht="42" customHeight="1">
      <c r="A82" s="12"/>
      <c r="B82" s="24" t="s">
        <v>36</v>
      </c>
      <c r="C82" s="14"/>
      <c r="D82" s="15"/>
      <c r="E82" s="16"/>
      <c r="F82" s="1"/>
      <c r="G82" s="1"/>
    </row>
    <row r="83" spans="1:7" ht="57" customHeight="1">
      <c r="A83" s="12"/>
      <c r="B83" s="24" t="s">
        <v>37</v>
      </c>
      <c r="C83" s="14"/>
      <c r="D83" s="15"/>
      <c r="E83" s="16"/>
      <c r="F83" s="1"/>
      <c r="G83" s="1"/>
    </row>
    <row r="84" spans="1:7" ht="12.75">
      <c r="A84" s="12"/>
      <c r="B84" s="24" t="s">
        <v>63</v>
      </c>
      <c r="C84" s="14"/>
      <c r="D84" s="15"/>
      <c r="E84" s="16"/>
      <c r="F84" s="1"/>
      <c r="G84" s="1"/>
    </row>
    <row r="85" spans="1:7" ht="12.75">
      <c r="A85" s="12"/>
      <c r="B85" s="24"/>
      <c r="C85" s="14"/>
      <c r="D85" s="15"/>
      <c r="E85" s="16"/>
      <c r="F85" s="1"/>
      <c r="G85" s="1"/>
    </row>
    <row r="86" spans="1:7" ht="12.75">
      <c r="A86" s="12"/>
      <c r="B86" s="24"/>
      <c r="C86" s="14"/>
      <c r="D86" s="15"/>
      <c r="E86" s="16"/>
      <c r="F86" s="1"/>
      <c r="G86" s="1"/>
    </row>
    <row r="87" spans="1:7" ht="12.75" customHeight="1">
      <c r="A87" s="12"/>
      <c r="B87" s="24"/>
      <c r="C87" s="14"/>
      <c r="D87" s="15"/>
      <c r="E87" s="16"/>
      <c r="F87" s="1"/>
      <c r="G87" s="1"/>
    </row>
    <row r="88" spans="1:6" ht="29.25" customHeight="1">
      <c r="A88" s="26" t="s">
        <v>57</v>
      </c>
      <c r="B88" s="27" t="s">
        <v>58</v>
      </c>
      <c r="C88" s="28" t="s">
        <v>59</v>
      </c>
      <c r="D88" s="29" t="s">
        <v>60</v>
      </c>
      <c r="E88" s="29" t="s">
        <v>61</v>
      </c>
      <c r="F88" s="30" t="s">
        <v>62</v>
      </c>
    </row>
    <row r="89" spans="1:7" ht="12.75" customHeight="1">
      <c r="A89" s="12"/>
      <c r="B89" s="24"/>
      <c r="C89" s="14"/>
      <c r="D89" s="15"/>
      <c r="E89" s="31"/>
      <c r="F89" s="32"/>
      <c r="G89" s="1"/>
    </row>
    <row r="90" spans="1:7" ht="15" customHeight="1">
      <c r="A90" s="25" t="s">
        <v>1</v>
      </c>
      <c r="B90" s="24" t="s">
        <v>2</v>
      </c>
      <c r="C90" s="14"/>
      <c r="D90" s="15"/>
      <c r="E90" s="16"/>
      <c r="F90" s="1"/>
      <c r="G90" s="1"/>
    </row>
    <row r="91" spans="1:7" ht="12.75" customHeight="1">
      <c r="A91" s="12"/>
      <c r="B91" s="24"/>
      <c r="C91" s="14"/>
      <c r="D91" s="15"/>
      <c r="E91" s="16"/>
      <c r="F91" s="1"/>
      <c r="G91" s="1"/>
    </row>
    <row r="92" spans="1:7" ht="52.5" customHeight="1">
      <c r="A92" s="25" t="s">
        <v>11</v>
      </c>
      <c r="B92" s="24" t="s">
        <v>83</v>
      </c>
      <c r="C92" s="14" t="s">
        <v>30</v>
      </c>
      <c r="D92" s="33">
        <v>216.42</v>
      </c>
      <c r="E92" s="5">
        <v>0</v>
      </c>
      <c r="F92" s="32">
        <f>D92*E92</f>
        <v>0</v>
      </c>
      <c r="G92" s="1"/>
    </row>
    <row r="93" spans="1:7" ht="12.75" customHeight="1">
      <c r="A93" s="12"/>
      <c r="B93" s="24"/>
      <c r="C93" s="14"/>
      <c r="D93" s="15"/>
      <c r="E93" s="31"/>
      <c r="F93" s="32"/>
      <c r="G93" s="1"/>
    </row>
    <row r="94" spans="1:7" ht="114.75" customHeight="1">
      <c r="A94" s="25" t="s">
        <v>13</v>
      </c>
      <c r="B94" s="24" t="s">
        <v>102</v>
      </c>
      <c r="C94" s="14" t="s">
        <v>30</v>
      </c>
      <c r="D94" s="33">
        <v>96</v>
      </c>
      <c r="E94" s="5">
        <v>0</v>
      </c>
      <c r="F94" s="32">
        <f>D94*E94</f>
        <v>0</v>
      </c>
      <c r="G94" s="1"/>
    </row>
    <row r="95" spans="1:7" ht="12.75">
      <c r="A95" s="25"/>
      <c r="B95" s="24"/>
      <c r="C95" s="14"/>
      <c r="D95" s="15"/>
      <c r="E95" s="1"/>
      <c r="F95" s="1"/>
      <c r="G95" s="1"/>
    </row>
    <row r="96" spans="1:7" ht="39" customHeight="1">
      <c r="A96" s="25" t="s">
        <v>14</v>
      </c>
      <c r="B96" s="24" t="s">
        <v>31</v>
      </c>
      <c r="C96" s="14" t="s">
        <v>47</v>
      </c>
      <c r="D96" s="34">
        <v>1</v>
      </c>
      <c r="E96" s="5">
        <v>0</v>
      </c>
      <c r="F96" s="32">
        <f>D96*E96</f>
        <v>0</v>
      </c>
      <c r="G96" s="1"/>
    </row>
    <row r="97" spans="1:7" ht="12.75" customHeight="1">
      <c r="A97" s="12"/>
      <c r="B97" s="24"/>
      <c r="C97" s="14"/>
      <c r="D97" s="15"/>
      <c r="E97" s="16"/>
      <c r="F97" s="1"/>
      <c r="G97" s="1"/>
    </row>
    <row r="98" spans="1:7" ht="64.5" customHeight="1">
      <c r="A98" s="25" t="s">
        <v>15</v>
      </c>
      <c r="B98" s="98" t="s">
        <v>86</v>
      </c>
      <c r="C98" s="99" t="s">
        <v>12</v>
      </c>
      <c r="D98" s="111">
        <v>60</v>
      </c>
      <c r="E98" s="109">
        <v>0</v>
      </c>
      <c r="F98" s="112">
        <f>D98*E98</f>
        <v>0</v>
      </c>
      <c r="G98" s="1"/>
    </row>
    <row r="99" spans="1:7" ht="12.75" customHeight="1">
      <c r="A99" s="12"/>
      <c r="B99" s="24"/>
      <c r="C99" s="14"/>
      <c r="D99" s="15"/>
      <c r="E99" s="79"/>
      <c r="F99" s="32"/>
      <c r="G99" s="1"/>
    </row>
    <row r="100" spans="1:7" ht="39" customHeight="1">
      <c r="A100" s="25" t="s">
        <v>17</v>
      </c>
      <c r="B100" s="24" t="s">
        <v>97</v>
      </c>
      <c r="C100" s="14" t="s">
        <v>30</v>
      </c>
      <c r="D100" s="33">
        <v>55</v>
      </c>
      <c r="E100" s="5">
        <v>0</v>
      </c>
      <c r="F100" s="32">
        <f>D100*E100</f>
        <v>0</v>
      </c>
      <c r="G100" s="1"/>
    </row>
    <row r="101" spans="1:7" ht="10.5" customHeight="1">
      <c r="A101" s="12"/>
      <c r="B101" s="24"/>
      <c r="C101" s="14"/>
      <c r="D101" s="15"/>
      <c r="E101" s="31"/>
      <c r="F101" s="32"/>
      <c r="G101" s="1"/>
    </row>
    <row r="102" spans="1:7" ht="64.5" customHeight="1">
      <c r="A102" s="25" t="s">
        <v>51</v>
      </c>
      <c r="B102" s="24" t="s">
        <v>70</v>
      </c>
      <c r="C102" s="14"/>
      <c r="D102" s="15"/>
      <c r="E102" s="16"/>
      <c r="F102" s="1"/>
      <c r="G102" s="1"/>
    </row>
    <row r="103" spans="1:7" ht="15" customHeight="1">
      <c r="A103" s="97"/>
      <c r="B103" s="98" t="s">
        <v>84</v>
      </c>
      <c r="C103" s="99" t="s">
        <v>43</v>
      </c>
      <c r="D103" s="105">
        <v>5</v>
      </c>
      <c r="E103" s="109">
        <v>0</v>
      </c>
      <c r="F103" s="109">
        <f>D103*E103</f>
        <v>0</v>
      </c>
      <c r="G103" s="1"/>
    </row>
    <row r="104" spans="1:7" ht="15" customHeight="1">
      <c r="A104" s="12"/>
      <c r="B104" s="24" t="s">
        <v>71</v>
      </c>
      <c r="C104" s="14" t="s">
        <v>16</v>
      </c>
      <c r="D104" s="33">
        <v>10</v>
      </c>
      <c r="E104" s="5">
        <v>0</v>
      </c>
      <c r="F104" s="32">
        <f>D104*E104</f>
        <v>0</v>
      </c>
      <c r="G104" s="1"/>
    </row>
    <row r="105" spans="1:7" ht="12.75" customHeight="1">
      <c r="A105" s="12"/>
      <c r="B105" s="24"/>
      <c r="C105" s="14"/>
      <c r="D105" s="34"/>
      <c r="E105" s="5"/>
      <c r="F105" s="32"/>
      <c r="G105" s="1"/>
    </row>
    <row r="106" spans="1:13" s="35" customFormat="1" ht="78" customHeight="1">
      <c r="A106" s="80" t="s">
        <v>87</v>
      </c>
      <c r="B106" s="110" t="s">
        <v>104</v>
      </c>
      <c r="C106" s="104" t="s">
        <v>30</v>
      </c>
      <c r="D106" s="103">
        <v>150</v>
      </c>
      <c r="E106" s="5">
        <v>0</v>
      </c>
      <c r="F106" s="32">
        <f>D106*E106</f>
        <v>0</v>
      </c>
      <c r="G106" s="38"/>
      <c r="H106" s="39"/>
      <c r="I106" s="40"/>
      <c r="J106" s="40"/>
      <c r="K106" s="41"/>
      <c r="L106" s="42"/>
      <c r="M106" s="42"/>
    </row>
    <row r="107" spans="1:7" ht="12.75" customHeight="1">
      <c r="A107" s="12"/>
      <c r="B107" s="24"/>
      <c r="C107" s="14"/>
      <c r="D107" s="15"/>
      <c r="E107" s="16"/>
      <c r="F107" s="1"/>
      <c r="G107" s="1"/>
    </row>
    <row r="108" spans="1:6" ht="52.5" customHeight="1">
      <c r="A108" s="25" t="s">
        <v>88</v>
      </c>
      <c r="B108" s="24" t="s">
        <v>85</v>
      </c>
      <c r="C108" s="14" t="s">
        <v>12</v>
      </c>
      <c r="D108" s="33">
        <v>75</v>
      </c>
      <c r="E108" s="79">
        <v>0</v>
      </c>
      <c r="F108" s="32">
        <f>D108*E108</f>
        <v>0</v>
      </c>
    </row>
    <row r="109" ht="12.75" customHeight="1">
      <c r="B109" s="13"/>
    </row>
    <row r="110" spans="1:7" ht="12.75" customHeight="1">
      <c r="A110" s="12"/>
      <c r="B110" s="24"/>
      <c r="C110" s="14"/>
      <c r="D110" s="15"/>
      <c r="E110" s="16"/>
      <c r="F110" s="1"/>
      <c r="G110" s="1"/>
    </row>
    <row r="111" spans="1:6" ht="29.25" customHeight="1">
      <c r="A111" s="26" t="s">
        <v>57</v>
      </c>
      <c r="B111" s="27" t="s">
        <v>58</v>
      </c>
      <c r="C111" s="28" t="s">
        <v>59</v>
      </c>
      <c r="D111" s="29" t="s">
        <v>60</v>
      </c>
      <c r="E111" s="29" t="s">
        <v>61</v>
      </c>
      <c r="F111" s="30" t="s">
        <v>62</v>
      </c>
    </row>
    <row r="112" spans="1:7" ht="12.75" customHeight="1">
      <c r="A112" s="12"/>
      <c r="B112" s="24"/>
      <c r="C112" s="14"/>
      <c r="D112" s="15"/>
      <c r="E112" s="31"/>
      <c r="F112" s="32"/>
      <c r="G112" s="1"/>
    </row>
    <row r="113" spans="1:10" s="115" customFormat="1" ht="54" customHeight="1">
      <c r="A113" s="113" t="s">
        <v>98</v>
      </c>
      <c r="B113" s="98" t="s">
        <v>96</v>
      </c>
      <c r="C113" s="104" t="s">
        <v>30</v>
      </c>
      <c r="D113" s="103">
        <v>220</v>
      </c>
      <c r="E113" s="5">
        <v>0</v>
      </c>
      <c r="F113" s="32">
        <f>D113*E113</f>
        <v>0</v>
      </c>
      <c r="G113" s="114"/>
      <c r="H113" s="114"/>
      <c r="I113" s="114"/>
      <c r="J113" s="114"/>
    </row>
    <row r="114" spans="1:10" s="115" customFormat="1" ht="12.75" customHeight="1">
      <c r="A114" s="113"/>
      <c r="B114" s="24"/>
      <c r="C114" s="116"/>
      <c r="D114" s="117"/>
      <c r="E114" s="118"/>
      <c r="F114" s="119"/>
      <c r="G114" s="114"/>
      <c r="H114" s="114"/>
      <c r="I114" s="114"/>
      <c r="J114" s="114"/>
    </row>
    <row r="115" spans="1:7" ht="39" customHeight="1">
      <c r="A115" s="25" t="s">
        <v>103</v>
      </c>
      <c r="B115" s="24" t="s">
        <v>48</v>
      </c>
      <c r="C115" s="14"/>
      <c r="D115" s="15"/>
      <c r="E115" s="16"/>
      <c r="F115" s="1"/>
      <c r="G115" s="1"/>
    </row>
    <row r="116" spans="1:7" ht="66" customHeight="1">
      <c r="A116" s="12"/>
      <c r="B116" s="24" t="s">
        <v>49</v>
      </c>
      <c r="C116" s="14"/>
      <c r="D116" s="15"/>
      <c r="E116" s="16"/>
      <c r="F116" s="1"/>
      <c r="G116" s="1"/>
    </row>
    <row r="117" spans="1:7" ht="27" customHeight="1">
      <c r="A117" s="12"/>
      <c r="B117" s="24" t="s">
        <v>50</v>
      </c>
      <c r="C117" s="14" t="s">
        <v>16</v>
      </c>
      <c r="D117" s="33">
        <v>8</v>
      </c>
      <c r="E117" s="5">
        <v>0</v>
      </c>
      <c r="F117" s="32">
        <f>D117*E117</f>
        <v>0</v>
      </c>
      <c r="G117" s="1"/>
    </row>
    <row r="118" spans="1:7" ht="12.75" customHeight="1">
      <c r="A118" s="12"/>
      <c r="B118" s="24"/>
      <c r="C118" s="14"/>
      <c r="D118" s="15"/>
      <c r="E118" s="31"/>
      <c r="F118" s="32"/>
      <c r="G118" s="1"/>
    </row>
    <row r="119" spans="1:7" ht="15" customHeight="1">
      <c r="A119" s="45"/>
      <c r="B119" s="46" t="s">
        <v>18</v>
      </c>
      <c r="C119" s="47"/>
      <c r="D119" s="48"/>
      <c r="E119" s="49"/>
      <c r="F119" s="50">
        <f>SUM(F92:F118)</f>
        <v>0</v>
      </c>
      <c r="G119" s="51"/>
    </row>
    <row r="120" spans="1:7" ht="12" customHeight="1">
      <c r="A120" s="82"/>
      <c r="B120" s="83"/>
      <c r="C120" s="84"/>
      <c r="D120" s="85"/>
      <c r="E120" s="86"/>
      <c r="F120" s="87"/>
      <c r="G120" s="51"/>
    </row>
    <row r="121" spans="1:6" ht="30" customHeight="1">
      <c r="A121" s="26" t="s">
        <v>57</v>
      </c>
      <c r="B121" s="27" t="s">
        <v>58</v>
      </c>
      <c r="C121" s="28" t="s">
        <v>59</v>
      </c>
      <c r="D121" s="29" t="s">
        <v>60</v>
      </c>
      <c r="E121" s="29" t="s">
        <v>61</v>
      </c>
      <c r="F121" s="30" t="s">
        <v>62</v>
      </c>
    </row>
    <row r="122" spans="1:7" ht="12.75" customHeight="1">
      <c r="A122" s="12"/>
      <c r="B122" s="24"/>
      <c r="C122" s="14"/>
      <c r="D122" s="15"/>
      <c r="E122" s="31"/>
      <c r="F122" s="32"/>
      <c r="G122" s="1"/>
    </row>
    <row r="123" spans="1:7" ht="15" customHeight="1">
      <c r="A123" s="25" t="s">
        <v>3</v>
      </c>
      <c r="B123" s="24" t="s">
        <v>52</v>
      </c>
      <c r="C123" s="14"/>
      <c r="D123" s="15"/>
      <c r="E123" s="31"/>
      <c r="F123" s="32"/>
      <c r="G123" s="1"/>
    </row>
    <row r="124" spans="1:7" ht="12.75">
      <c r="A124" s="12"/>
      <c r="B124" s="24"/>
      <c r="C124" s="14"/>
      <c r="D124" s="15"/>
      <c r="E124" s="16"/>
      <c r="F124" s="1"/>
      <c r="G124" s="1"/>
    </row>
    <row r="125" spans="1:7" ht="78" customHeight="1">
      <c r="A125" s="25" t="s">
        <v>11</v>
      </c>
      <c r="B125" s="24" t="s">
        <v>105</v>
      </c>
      <c r="C125" s="14"/>
      <c r="D125" s="15"/>
      <c r="E125" s="5"/>
      <c r="F125" s="32"/>
      <c r="G125" s="1"/>
    </row>
    <row r="126" spans="1:7" ht="15" customHeight="1">
      <c r="A126" s="25"/>
      <c r="B126" s="24" t="s">
        <v>106</v>
      </c>
      <c r="C126" s="14" t="s">
        <v>16</v>
      </c>
      <c r="D126" s="33">
        <v>152</v>
      </c>
      <c r="E126" s="5">
        <v>0</v>
      </c>
      <c r="F126" s="32">
        <f>D126*E126</f>
        <v>0</v>
      </c>
      <c r="G126" s="1"/>
    </row>
    <row r="127" spans="1:7" ht="13.5" customHeight="1">
      <c r="A127" s="25"/>
      <c r="B127" s="24" t="s">
        <v>107</v>
      </c>
      <c r="C127" s="14" t="s">
        <v>16</v>
      </c>
      <c r="D127" s="33">
        <v>8</v>
      </c>
      <c r="E127" s="5">
        <v>0</v>
      </c>
      <c r="F127" s="32">
        <f>D127*E127</f>
        <v>0</v>
      </c>
      <c r="G127" s="1"/>
    </row>
    <row r="128" spans="1:7" ht="13.5" customHeight="1">
      <c r="A128" s="25"/>
      <c r="B128" s="24"/>
      <c r="C128" s="14"/>
      <c r="D128" s="15"/>
      <c r="E128" s="5"/>
      <c r="F128" s="32"/>
      <c r="G128" s="1"/>
    </row>
    <row r="129" spans="1:7" ht="14.25" customHeight="1">
      <c r="A129" s="25" t="s">
        <v>13</v>
      </c>
      <c r="B129" s="24" t="s">
        <v>108</v>
      </c>
      <c r="C129" s="14" t="s">
        <v>12</v>
      </c>
      <c r="D129" s="33">
        <v>125</v>
      </c>
      <c r="E129" s="5">
        <v>0</v>
      </c>
      <c r="F129" s="32">
        <f>D129*E129</f>
        <v>0</v>
      </c>
      <c r="G129" s="1"/>
    </row>
    <row r="130" spans="1:7" ht="16.5" customHeight="1">
      <c r="A130" s="12"/>
      <c r="B130" s="24"/>
      <c r="C130" s="14"/>
      <c r="D130" s="15"/>
      <c r="E130" s="5"/>
      <c r="F130" s="32"/>
      <c r="G130" s="1"/>
    </row>
    <row r="131" spans="1:7" ht="51" customHeight="1">
      <c r="A131" s="25" t="s">
        <v>14</v>
      </c>
      <c r="B131" s="24" t="s">
        <v>109</v>
      </c>
      <c r="C131" s="14" t="s">
        <v>16</v>
      </c>
      <c r="D131" s="33">
        <v>20</v>
      </c>
      <c r="E131" s="5">
        <v>0</v>
      </c>
      <c r="F131" s="5">
        <f>D131*E131</f>
        <v>0</v>
      </c>
      <c r="G131" s="1"/>
    </row>
    <row r="132" spans="1:7" ht="12.75" customHeight="1">
      <c r="A132" s="12"/>
      <c r="B132" s="24"/>
      <c r="C132" s="14"/>
      <c r="D132" s="33"/>
      <c r="E132" s="5"/>
      <c r="F132" s="5"/>
      <c r="G132" s="1"/>
    </row>
    <row r="133" spans="1:7" ht="54" customHeight="1">
      <c r="A133" s="25" t="s">
        <v>15</v>
      </c>
      <c r="B133" s="24" t="s">
        <v>111</v>
      </c>
      <c r="C133" s="14" t="s">
        <v>16</v>
      </c>
      <c r="D133" s="33">
        <v>75</v>
      </c>
      <c r="E133" s="5">
        <v>0</v>
      </c>
      <c r="F133" s="5">
        <f>D133*E133</f>
        <v>0</v>
      </c>
      <c r="G133" s="1"/>
    </row>
    <row r="134" spans="1:7" ht="12" customHeight="1">
      <c r="A134" s="25"/>
      <c r="B134" s="24"/>
      <c r="C134" s="14"/>
      <c r="D134" s="15"/>
      <c r="E134" s="5"/>
      <c r="F134" s="5"/>
      <c r="G134" s="1"/>
    </row>
    <row r="135" spans="1:7" ht="81" customHeight="1">
      <c r="A135" s="25" t="s">
        <v>17</v>
      </c>
      <c r="B135" s="110" t="s">
        <v>112</v>
      </c>
      <c r="C135" s="14" t="s">
        <v>16</v>
      </c>
      <c r="D135" s="33">
        <v>60</v>
      </c>
      <c r="E135" s="5">
        <v>0</v>
      </c>
      <c r="F135" s="5">
        <f>SUM(E135*D135)</f>
        <v>0</v>
      </c>
      <c r="G135" s="136"/>
    </row>
    <row r="136" spans="1:7" ht="14.25" customHeight="1">
      <c r="A136" s="12"/>
      <c r="B136" s="24"/>
      <c r="C136" s="14"/>
      <c r="D136" s="15"/>
      <c r="E136" s="5"/>
      <c r="F136" s="5"/>
      <c r="G136" s="1"/>
    </row>
    <row r="137" spans="1:7" ht="50.25" customHeight="1">
      <c r="A137" s="25" t="s">
        <v>51</v>
      </c>
      <c r="B137" s="24" t="s">
        <v>110</v>
      </c>
      <c r="C137" s="14" t="s">
        <v>16</v>
      </c>
      <c r="D137" s="33">
        <v>160</v>
      </c>
      <c r="E137" s="5">
        <v>0</v>
      </c>
      <c r="F137" s="32">
        <f>D137*E137</f>
        <v>0</v>
      </c>
      <c r="G137" s="1"/>
    </row>
    <row r="138" spans="1:7" ht="12.75">
      <c r="A138" s="12"/>
      <c r="B138" s="24"/>
      <c r="C138" s="14"/>
      <c r="D138" s="15"/>
      <c r="E138" s="1"/>
      <c r="F138" s="1"/>
      <c r="G138" s="1"/>
    </row>
    <row r="139" spans="1:7" ht="54" customHeight="1">
      <c r="A139" s="25" t="s">
        <v>87</v>
      </c>
      <c r="B139" s="24" t="s">
        <v>72</v>
      </c>
      <c r="C139" s="14"/>
      <c r="D139" s="15"/>
      <c r="E139" s="16"/>
      <c r="F139" s="1"/>
      <c r="G139" s="1"/>
    </row>
    <row r="140" spans="1:7" ht="39" customHeight="1">
      <c r="A140" s="12"/>
      <c r="B140" s="24" t="s">
        <v>54</v>
      </c>
      <c r="C140" s="14"/>
      <c r="D140" s="15"/>
      <c r="E140" s="16"/>
      <c r="F140" s="1"/>
      <c r="G140" s="1"/>
    </row>
    <row r="141" spans="1:7" ht="27" customHeight="1">
      <c r="A141" s="12"/>
      <c r="B141" s="24" t="s">
        <v>89</v>
      </c>
      <c r="C141" s="14"/>
      <c r="D141" s="15"/>
      <c r="E141" s="16"/>
      <c r="F141" s="1"/>
      <c r="G141" s="1"/>
    </row>
    <row r="142" spans="1:7" ht="27" customHeight="1">
      <c r="A142" s="12"/>
      <c r="B142" s="24" t="s">
        <v>19</v>
      </c>
      <c r="C142" s="14"/>
      <c r="D142" s="15"/>
      <c r="E142" s="16"/>
      <c r="F142" s="1"/>
      <c r="G142" s="1"/>
    </row>
    <row r="143" spans="1:7" ht="15" customHeight="1">
      <c r="A143" s="12"/>
      <c r="B143" s="24" t="s">
        <v>28</v>
      </c>
      <c r="C143" s="14"/>
      <c r="D143" s="15"/>
      <c r="E143" s="16"/>
      <c r="F143" s="1"/>
      <c r="G143" s="1"/>
    </row>
    <row r="144" spans="1:7" ht="15" customHeight="1">
      <c r="A144" s="12"/>
      <c r="B144" s="24" t="s">
        <v>20</v>
      </c>
      <c r="C144" s="14" t="s">
        <v>16</v>
      </c>
      <c r="D144" s="33">
        <v>160</v>
      </c>
      <c r="E144" s="5">
        <v>0</v>
      </c>
      <c r="F144" s="5">
        <f>D144*E144</f>
        <v>0</v>
      </c>
      <c r="G144" s="1"/>
    </row>
    <row r="145" spans="1:7" ht="12.75">
      <c r="A145" s="12"/>
      <c r="B145" s="24"/>
      <c r="C145" s="14"/>
      <c r="D145" s="15"/>
      <c r="E145" s="16"/>
      <c r="F145" s="1"/>
      <c r="G145" s="1"/>
    </row>
    <row r="146" spans="1:7" ht="12" customHeight="1">
      <c r="A146" s="82"/>
      <c r="B146" s="83"/>
      <c r="C146" s="84"/>
      <c r="D146" s="85"/>
      <c r="E146" s="86"/>
      <c r="F146" s="87"/>
      <c r="G146" s="51"/>
    </row>
    <row r="147" spans="1:6" ht="30" customHeight="1">
      <c r="A147" s="26" t="s">
        <v>57</v>
      </c>
      <c r="B147" s="27" t="s">
        <v>58</v>
      </c>
      <c r="C147" s="28" t="s">
        <v>59</v>
      </c>
      <c r="D147" s="29" t="s">
        <v>60</v>
      </c>
      <c r="E147" s="29" t="s">
        <v>61</v>
      </c>
      <c r="F147" s="30" t="s">
        <v>62</v>
      </c>
    </row>
    <row r="148" spans="1:7" ht="12.75" customHeight="1">
      <c r="A148" s="12"/>
      <c r="B148" s="24"/>
      <c r="C148" s="14"/>
      <c r="D148" s="15"/>
      <c r="E148" s="31"/>
      <c r="F148" s="32"/>
      <c r="G148" s="1"/>
    </row>
    <row r="149" spans="1:7" ht="66" customHeight="1">
      <c r="A149" s="25" t="s">
        <v>88</v>
      </c>
      <c r="B149" s="24" t="s">
        <v>39</v>
      </c>
      <c r="C149" s="14" t="s">
        <v>16</v>
      </c>
      <c r="D149" s="33">
        <v>160</v>
      </c>
      <c r="E149" s="5">
        <v>0</v>
      </c>
      <c r="F149" s="5">
        <f>D149*E149</f>
        <v>0</v>
      </c>
      <c r="G149" s="1"/>
    </row>
    <row r="150" spans="1:7" ht="12.75" customHeight="1">
      <c r="A150" s="25"/>
      <c r="B150" s="24"/>
      <c r="C150" s="14"/>
      <c r="D150" s="15"/>
      <c r="E150" s="16"/>
      <c r="F150" s="1"/>
      <c r="G150" s="1"/>
    </row>
    <row r="151" spans="1:7" ht="42" customHeight="1">
      <c r="A151" s="25" t="s">
        <v>98</v>
      </c>
      <c r="B151" s="24" t="s">
        <v>64</v>
      </c>
      <c r="C151" s="14"/>
      <c r="D151" s="15"/>
      <c r="E151" s="16"/>
      <c r="F151" s="1"/>
      <c r="G151" s="1"/>
    </row>
    <row r="152" spans="1:7" ht="15" customHeight="1">
      <c r="A152" s="25"/>
      <c r="B152" s="24" t="s">
        <v>20</v>
      </c>
      <c r="C152" s="14"/>
      <c r="D152" s="15"/>
      <c r="E152" s="16"/>
      <c r="F152" s="1"/>
      <c r="G152" s="1"/>
    </row>
    <row r="153" spans="1:7" ht="15" customHeight="1">
      <c r="A153" s="25"/>
      <c r="B153" s="24" t="s">
        <v>21</v>
      </c>
      <c r="C153" s="14" t="s">
        <v>12</v>
      </c>
      <c r="D153" s="52">
        <v>250</v>
      </c>
      <c r="E153" s="5">
        <v>0</v>
      </c>
      <c r="F153" s="5">
        <f>SUM(D153*E153)</f>
        <v>0</v>
      </c>
      <c r="G153" s="1"/>
    </row>
    <row r="154" spans="1:7" ht="12.75">
      <c r="A154" s="25"/>
      <c r="B154" s="24"/>
      <c r="C154" s="14"/>
      <c r="D154" s="15"/>
      <c r="E154" s="16"/>
      <c r="F154" s="1"/>
      <c r="G154" s="1"/>
    </row>
    <row r="155" spans="1:7" ht="93" customHeight="1">
      <c r="A155" s="25" t="s">
        <v>103</v>
      </c>
      <c r="B155" s="24" t="s">
        <v>90</v>
      </c>
      <c r="C155" s="14"/>
      <c r="D155" s="15"/>
      <c r="E155" s="16"/>
      <c r="F155" s="1"/>
      <c r="G155" s="1"/>
    </row>
    <row r="156" spans="1:7" ht="15" customHeight="1">
      <c r="A156" s="12"/>
      <c r="B156" s="24" t="s">
        <v>22</v>
      </c>
      <c r="C156" s="14" t="s">
        <v>12</v>
      </c>
      <c r="D156" s="52">
        <v>200</v>
      </c>
      <c r="E156" s="5">
        <v>0</v>
      </c>
      <c r="F156" s="5">
        <f>SUM(D156*E156)</f>
        <v>0</v>
      </c>
      <c r="G156" s="1"/>
    </row>
    <row r="157" spans="1:7" ht="12.75">
      <c r="A157" s="12"/>
      <c r="B157" s="24"/>
      <c r="C157" s="14"/>
      <c r="D157" s="15"/>
      <c r="E157" s="16"/>
      <c r="F157" s="1"/>
      <c r="G157" s="1"/>
    </row>
    <row r="158" spans="1:8" ht="15" customHeight="1">
      <c r="A158" s="45"/>
      <c r="B158" s="46" t="s">
        <v>18</v>
      </c>
      <c r="C158" s="47"/>
      <c r="D158" s="48"/>
      <c r="E158" s="49"/>
      <c r="F158" s="50">
        <f>SUM(F125:F157)</f>
        <v>0</v>
      </c>
      <c r="G158" s="51"/>
      <c r="H158" s="53"/>
    </row>
    <row r="159" spans="1:8" ht="15" customHeight="1">
      <c r="A159" s="82"/>
      <c r="B159" s="83"/>
      <c r="C159" s="84"/>
      <c r="D159" s="85"/>
      <c r="E159" s="86"/>
      <c r="F159" s="87"/>
      <c r="G159" s="51"/>
      <c r="H159" s="53"/>
    </row>
    <row r="160" spans="1:7" ht="12.75" customHeight="1">
      <c r="A160" s="82"/>
      <c r="B160" s="83"/>
      <c r="C160" s="84"/>
      <c r="D160" s="85"/>
      <c r="E160" s="86"/>
      <c r="F160" s="87"/>
      <c r="G160" s="51"/>
    </row>
    <row r="161" spans="1:6" ht="30" customHeight="1">
      <c r="A161" s="26" t="s">
        <v>57</v>
      </c>
      <c r="B161" s="27" t="s">
        <v>58</v>
      </c>
      <c r="C161" s="28" t="s">
        <v>59</v>
      </c>
      <c r="D161" s="29" t="s">
        <v>60</v>
      </c>
      <c r="E161" s="29" t="s">
        <v>61</v>
      </c>
      <c r="F161" s="30" t="s">
        <v>62</v>
      </c>
    </row>
    <row r="162" spans="1:7" ht="12.75" customHeight="1">
      <c r="A162" s="12"/>
      <c r="B162" s="24"/>
      <c r="C162" s="14"/>
      <c r="D162" s="15"/>
      <c r="E162" s="31"/>
      <c r="F162" s="32"/>
      <c r="G162" s="1"/>
    </row>
    <row r="163" spans="1:7" ht="15" customHeight="1">
      <c r="A163" s="25" t="s">
        <v>5</v>
      </c>
      <c r="B163" s="24" t="s">
        <v>101</v>
      </c>
      <c r="C163" s="14"/>
      <c r="D163" s="15"/>
      <c r="E163" s="31"/>
      <c r="F163" s="32"/>
      <c r="G163" s="1"/>
    </row>
    <row r="164" spans="1:7" ht="12.75">
      <c r="A164" s="12"/>
      <c r="B164" s="24"/>
      <c r="C164" s="14"/>
      <c r="D164" s="15"/>
      <c r="E164" s="16"/>
      <c r="F164" s="1"/>
      <c r="G164" s="1"/>
    </row>
    <row r="165" spans="1:7" ht="117" customHeight="1">
      <c r="A165" s="25" t="s">
        <v>11</v>
      </c>
      <c r="B165" s="137" t="s">
        <v>113</v>
      </c>
      <c r="C165" s="14"/>
      <c r="D165" s="15"/>
      <c r="E165" s="1"/>
      <c r="F165" s="1"/>
      <c r="G165" s="1"/>
    </row>
    <row r="166" spans="1:7" ht="117" customHeight="1">
      <c r="A166" s="25"/>
      <c r="B166" s="137" t="s">
        <v>114</v>
      </c>
      <c r="C166" s="14"/>
      <c r="D166" s="15"/>
      <c r="E166" s="1"/>
      <c r="F166" s="1"/>
      <c r="G166" s="1"/>
    </row>
    <row r="167" spans="1:7" ht="14.25" customHeight="1">
      <c r="A167" s="12"/>
      <c r="B167" s="138" t="s">
        <v>122</v>
      </c>
      <c r="C167" s="14" t="s">
        <v>30</v>
      </c>
      <c r="D167" s="33">
        <v>96</v>
      </c>
      <c r="E167" s="5">
        <v>0</v>
      </c>
      <c r="F167" s="5">
        <f>SUM(D167*E167)</f>
        <v>0</v>
      </c>
      <c r="G167" s="1"/>
    </row>
    <row r="168" spans="1:7" ht="13.5" customHeight="1">
      <c r="A168" s="12"/>
      <c r="B168" s="139"/>
      <c r="C168" s="14"/>
      <c r="D168" s="15"/>
      <c r="E168" s="1"/>
      <c r="F168" s="1"/>
      <c r="G168" s="1"/>
    </row>
    <row r="169" spans="1:7" ht="69" customHeight="1">
      <c r="A169" s="25" t="s">
        <v>13</v>
      </c>
      <c r="B169" s="24" t="s">
        <v>123</v>
      </c>
      <c r="C169" s="14"/>
      <c r="D169" s="15"/>
      <c r="E169" s="1"/>
      <c r="F169" s="1"/>
      <c r="G169" s="1"/>
    </row>
    <row r="170" spans="1:7" ht="105" customHeight="1">
      <c r="A170" s="25"/>
      <c r="B170" s="24" t="s">
        <v>115</v>
      </c>
      <c r="C170" s="14"/>
      <c r="D170" s="15"/>
      <c r="E170" s="1"/>
      <c r="F170" s="1"/>
      <c r="G170" s="1"/>
    </row>
    <row r="171" spans="1:8" s="35" customFormat="1" ht="13.5" customHeight="1">
      <c r="A171" s="25"/>
      <c r="B171" s="24" t="s">
        <v>116</v>
      </c>
      <c r="C171" s="14" t="s">
        <v>16</v>
      </c>
      <c r="D171" s="33">
        <v>4.5</v>
      </c>
      <c r="E171" s="5">
        <v>0</v>
      </c>
      <c r="F171" s="5">
        <f>D171*E171</f>
        <v>0</v>
      </c>
      <c r="G171" s="1"/>
      <c r="H171" s="135"/>
    </row>
    <row r="172" spans="1:8" s="35" customFormat="1" ht="13.5" customHeight="1">
      <c r="A172" s="25"/>
      <c r="B172" s="24" t="s">
        <v>117</v>
      </c>
      <c r="C172" s="14" t="s">
        <v>12</v>
      </c>
      <c r="D172" s="52">
        <v>40</v>
      </c>
      <c r="E172" s="5">
        <v>0</v>
      </c>
      <c r="F172" s="5">
        <f>SUM(D172*E172)</f>
        <v>0</v>
      </c>
      <c r="G172" s="1"/>
      <c r="H172" s="140"/>
    </row>
    <row r="173" spans="1:8" s="35" customFormat="1" ht="13.5" customHeight="1">
      <c r="A173" s="25"/>
      <c r="B173" s="24" t="s">
        <v>118</v>
      </c>
      <c r="C173" s="14" t="s">
        <v>119</v>
      </c>
      <c r="D173" s="52">
        <v>330</v>
      </c>
      <c r="E173" s="5">
        <v>0</v>
      </c>
      <c r="F173" s="5">
        <f>SUM(D173*E173)</f>
        <v>0</v>
      </c>
      <c r="G173" s="1"/>
      <c r="H173" s="140"/>
    </row>
    <row r="174" spans="1:8" s="35" customFormat="1" ht="13.5" customHeight="1">
      <c r="A174" s="25"/>
      <c r="B174" s="24" t="s">
        <v>120</v>
      </c>
      <c r="C174" s="14" t="s">
        <v>119</v>
      </c>
      <c r="D174" s="52">
        <v>140</v>
      </c>
      <c r="E174" s="5">
        <v>0</v>
      </c>
      <c r="F174" s="5">
        <f>SUM(D174*E174)</f>
        <v>0</v>
      </c>
      <c r="G174" s="1"/>
      <c r="H174" s="140"/>
    </row>
    <row r="175" spans="1:8" s="35" customFormat="1" ht="24" customHeight="1">
      <c r="A175" s="25"/>
      <c r="B175" s="24" t="s">
        <v>121</v>
      </c>
      <c r="C175" s="14" t="s">
        <v>43</v>
      </c>
      <c r="D175" s="141">
        <v>2</v>
      </c>
      <c r="E175" s="5">
        <v>0</v>
      </c>
      <c r="F175" s="5">
        <f>SUM(D175*E175)</f>
        <v>0</v>
      </c>
      <c r="G175" s="1"/>
      <c r="H175" s="142"/>
    </row>
    <row r="176" spans="1:8" s="35" customFormat="1" ht="11.25" customHeight="1">
      <c r="A176" s="25"/>
      <c r="B176" s="24"/>
      <c r="C176" s="14"/>
      <c r="D176" s="52"/>
      <c r="E176" s="5"/>
      <c r="F176" s="5"/>
      <c r="G176" s="1"/>
      <c r="H176" s="142"/>
    </row>
    <row r="177" spans="1:7" ht="12" customHeight="1">
      <c r="A177" s="82"/>
      <c r="B177" s="83"/>
      <c r="C177" s="84"/>
      <c r="D177" s="85"/>
      <c r="E177" s="86"/>
      <c r="F177" s="87"/>
      <c r="G177" s="51"/>
    </row>
    <row r="178" spans="1:6" ht="28.5" customHeight="1">
      <c r="A178" s="26" t="s">
        <v>57</v>
      </c>
      <c r="B178" s="27" t="s">
        <v>58</v>
      </c>
      <c r="C178" s="28" t="s">
        <v>59</v>
      </c>
      <c r="D178" s="29" t="s">
        <v>60</v>
      </c>
      <c r="E178" s="29" t="s">
        <v>61</v>
      </c>
      <c r="F178" s="30" t="s">
        <v>62</v>
      </c>
    </row>
    <row r="179" spans="1:7" ht="12" customHeight="1">
      <c r="A179" s="12"/>
      <c r="B179" s="24"/>
      <c r="C179" s="14"/>
      <c r="D179" s="15"/>
      <c r="E179" s="31"/>
      <c r="F179" s="32"/>
      <c r="G179" s="1"/>
    </row>
    <row r="180" spans="1:7" ht="27" customHeight="1">
      <c r="A180" s="97" t="s">
        <v>14</v>
      </c>
      <c r="B180" s="98" t="s">
        <v>124</v>
      </c>
      <c r="C180" s="99"/>
      <c r="D180" s="111"/>
      <c r="E180" s="109"/>
      <c r="F180" s="109"/>
      <c r="G180" s="100"/>
    </row>
    <row r="181" spans="1:7" ht="64.5" customHeight="1">
      <c r="A181" s="97"/>
      <c r="B181" s="98" t="s">
        <v>125</v>
      </c>
      <c r="C181" s="99"/>
      <c r="D181" s="111"/>
      <c r="E181" s="109"/>
      <c r="F181" s="109"/>
      <c r="G181" s="100"/>
    </row>
    <row r="182" spans="1:7" ht="80.25" customHeight="1">
      <c r="A182" s="97"/>
      <c r="B182" s="98" t="s">
        <v>126</v>
      </c>
      <c r="C182" s="99"/>
      <c r="D182" s="111"/>
      <c r="E182" s="109"/>
      <c r="F182" s="109"/>
      <c r="G182" s="100"/>
    </row>
    <row r="183" spans="1:7" ht="55.5" customHeight="1">
      <c r="A183" s="97"/>
      <c r="B183" s="98" t="s">
        <v>127</v>
      </c>
      <c r="C183" s="99"/>
      <c r="D183" s="111"/>
      <c r="E183" s="109"/>
      <c r="F183" s="109"/>
      <c r="G183" s="100"/>
    </row>
    <row r="184" spans="1:7" ht="52.5" customHeight="1">
      <c r="A184" s="97"/>
      <c r="B184" s="98" t="s">
        <v>137</v>
      </c>
      <c r="C184" s="99" t="s">
        <v>43</v>
      </c>
      <c r="D184" s="111">
        <v>4</v>
      </c>
      <c r="E184" s="109">
        <v>0</v>
      </c>
      <c r="F184" s="109">
        <f>D184*E184</f>
        <v>0</v>
      </c>
      <c r="G184" s="100"/>
    </row>
    <row r="185" spans="1:7" ht="12" customHeight="1">
      <c r="A185" s="97"/>
      <c r="B185" s="98"/>
      <c r="C185" s="99"/>
      <c r="D185" s="111"/>
      <c r="E185" s="109"/>
      <c r="F185" s="109"/>
      <c r="G185" s="100"/>
    </row>
    <row r="186" spans="1:7" ht="37.5" customHeight="1">
      <c r="A186" s="97" t="s">
        <v>15</v>
      </c>
      <c r="B186" s="98" t="s">
        <v>128</v>
      </c>
      <c r="C186" s="99"/>
      <c r="D186" s="111"/>
      <c r="E186" s="109"/>
      <c r="F186" s="109"/>
      <c r="G186" s="100"/>
    </row>
    <row r="187" spans="1:7" ht="54.75" customHeight="1">
      <c r="A187" s="97"/>
      <c r="B187" s="98" t="s">
        <v>129</v>
      </c>
      <c r="C187" s="99"/>
      <c r="D187" s="111"/>
      <c r="E187" s="109"/>
      <c r="F187" s="109"/>
      <c r="G187" s="100"/>
    </row>
    <row r="188" spans="1:7" ht="40.5" customHeight="1">
      <c r="A188" s="97"/>
      <c r="B188" s="98" t="s">
        <v>130</v>
      </c>
      <c r="C188" s="99"/>
      <c r="D188" s="111"/>
      <c r="E188" s="109"/>
      <c r="F188" s="109"/>
      <c r="G188" s="100"/>
    </row>
    <row r="189" spans="1:7" ht="28.5" customHeight="1">
      <c r="A189" s="97"/>
      <c r="B189" s="98" t="s">
        <v>131</v>
      </c>
      <c r="C189" s="99"/>
      <c r="D189" s="111"/>
      <c r="E189" s="109"/>
      <c r="F189" s="109"/>
      <c r="G189" s="100"/>
    </row>
    <row r="190" spans="1:7" ht="92.25" customHeight="1">
      <c r="A190" s="97"/>
      <c r="B190" s="143" t="s">
        <v>132</v>
      </c>
      <c r="C190" s="99"/>
      <c r="D190" s="111"/>
      <c r="E190" s="109"/>
      <c r="F190" s="109"/>
      <c r="G190" s="100"/>
    </row>
    <row r="191" spans="1:7" ht="78" customHeight="1">
      <c r="A191" s="97"/>
      <c r="B191" s="143" t="s">
        <v>133</v>
      </c>
      <c r="C191" s="99"/>
      <c r="D191" s="111"/>
      <c r="E191" s="109"/>
      <c r="F191" s="109"/>
      <c r="G191" s="100"/>
    </row>
    <row r="192" spans="1:7" ht="29.25" customHeight="1">
      <c r="A192" s="97"/>
      <c r="B192" s="98" t="s">
        <v>134</v>
      </c>
      <c r="C192" s="99"/>
      <c r="D192" s="111"/>
      <c r="E192" s="109"/>
      <c r="F192" s="109"/>
      <c r="G192" s="100"/>
    </row>
    <row r="193" spans="1:7" ht="27" customHeight="1">
      <c r="A193" s="97"/>
      <c r="B193" s="98" t="s">
        <v>135</v>
      </c>
      <c r="C193" s="99"/>
      <c r="D193" s="111"/>
      <c r="E193" s="109"/>
      <c r="F193" s="109"/>
      <c r="G193" s="100"/>
    </row>
    <row r="194" spans="1:7" ht="12" customHeight="1">
      <c r="A194" s="97"/>
      <c r="B194" s="98"/>
      <c r="C194" s="99"/>
      <c r="D194" s="111"/>
      <c r="E194" s="109"/>
      <c r="F194" s="109"/>
      <c r="G194" s="100"/>
    </row>
    <row r="195" spans="1:7" ht="12.75" customHeight="1">
      <c r="A195" s="97"/>
      <c r="B195" s="98" t="s">
        <v>136</v>
      </c>
      <c r="C195" s="99" t="s">
        <v>30</v>
      </c>
      <c r="D195" s="111">
        <v>4</v>
      </c>
      <c r="E195" s="109">
        <v>0</v>
      </c>
      <c r="F195" s="109">
        <f>D195*E195</f>
        <v>0</v>
      </c>
      <c r="G195" s="100"/>
    </row>
    <row r="196" spans="1:7" ht="12" customHeight="1">
      <c r="A196" s="82"/>
      <c r="B196" s="83"/>
      <c r="C196" s="84"/>
      <c r="D196" s="85"/>
      <c r="E196" s="86"/>
      <c r="F196" s="87"/>
      <c r="G196" s="51"/>
    </row>
    <row r="197" spans="1:6" ht="28.5" customHeight="1">
      <c r="A197" s="26" t="s">
        <v>57</v>
      </c>
      <c r="B197" s="27" t="s">
        <v>58</v>
      </c>
      <c r="C197" s="28" t="s">
        <v>59</v>
      </c>
      <c r="D197" s="29" t="s">
        <v>60</v>
      </c>
      <c r="E197" s="29" t="s">
        <v>61</v>
      </c>
      <c r="F197" s="30" t="s">
        <v>62</v>
      </c>
    </row>
    <row r="198" spans="1:6" ht="12.75" customHeight="1">
      <c r="A198" s="144"/>
      <c r="B198" s="145"/>
      <c r="C198" s="146"/>
      <c r="D198" s="147"/>
      <c r="E198" s="147"/>
      <c r="F198" s="148"/>
    </row>
    <row r="199" spans="1:10" s="115" customFormat="1" ht="78" customHeight="1">
      <c r="A199" s="149" t="s">
        <v>17</v>
      </c>
      <c r="B199" s="150" t="s">
        <v>138</v>
      </c>
      <c r="C199" s="151"/>
      <c r="D199" s="151"/>
      <c r="E199" s="152"/>
      <c r="F199" s="153"/>
      <c r="G199" s="154"/>
      <c r="H199" s="114"/>
      <c r="I199" s="114"/>
      <c r="J199" s="114"/>
    </row>
    <row r="200" spans="1:10" s="115" customFormat="1" ht="15" customHeight="1">
      <c r="A200" s="155"/>
      <c r="B200" s="156" t="s">
        <v>139</v>
      </c>
      <c r="C200" s="157" t="s">
        <v>43</v>
      </c>
      <c r="D200" s="158">
        <v>1</v>
      </c>
      <c r="E200" s="159">
        <v>0</v>
      </c>
      <c r="F200" s="159">
        <f>SUM(E200*D200)</f>
        <v>0</v>
      </c>
      <c r="G200" s="114"/>
      <c r="H200" s="114"/>
      <c r="I200" s="114"/>
      <c r="J200" s="114"/>
    </row>
    <row r="201" spans="1:10" s="115" customFormat="1" ht="12.75">
      <c r="A201" s="113"/>
      <c r="B201" s="160"/>
      <c r="C201" s="128"/>
      <c r="D201" s="161"/>
      <c r="E201" s="159"/>
      <c r="F201" s="159"/>
      <c r="G201" s="114"/>
      <c r="H201" s="114"/>
      <c r="I201" s="114"/>
      <c r="J201" s="114"/>
    </row>
    <row r="202" spans="1:7" ht="66" customHeight="1">
      <c r="A202" s="25" t="s">
        <v>51</v>
      </c>
      <c r="B202" s="24" t="s">
        <v>95</v>
      </c>
      <c r="C202" s="14" t="s">
        <v>30</v>
      </c>
      <c r="D202" s="33">
        <v>10</v>
      </c>
      <c r="E202" s="5">
        <v>0</v>
      </c>
      <c r="F202" s="5">
        <f>SUM(D202*E202)</f>
        <v>0</v>
      </c>
      <c r="G202" s="1"/>
    </row>
    <row r="203" spans="1:7" ht="15" customHeight="1">
      <c r="A203" s="12"/>
      <c r="B203" s="24"/>
      <c r="C203" s="14"/>
      <c r="D203" s="33"/>
      <c r="E203" s="5"/>
      <c r="F203" s="5"/>
      <c r="G203" s="1"/>
    </row>
    <row r="204" spans="1:6" ht="66" customHeight="1">
      <c r="A204" s="97" t="s">
        <v>87</v>
      </c>
      <c r="B204" s="98" t="s">
        <v>73</v>
      </c>
      <c r="C204" s="99" t="s">
        <v>43</v>
      </c>
      <c r="D204" s="105">
        <v>2</v>
      </c>
      <c r="E204" s="101">
        <v>0</v>
      </c>
      <c r="F204" s="102">
        <f>D204*E204</f>
        <v>0</v>
      </c>
    </row>
    <row r="205" spans="1:7" ht="15" customHeight="1">
      <c r="A205" s="12"/>
      <c r="B205" s="24"/>
      <c r="C205" s="7"/>
      <c r="D205" s="37"/>
      <c r="E205" s="35"/>
      <c r="G205" s="1"/>
    </row>
    <row r="206" spans="1:7" ht="14.25" customHeight="1">
      <c r="A206" s="45"/>
      <c r="B206" s="46" t="s">
        <v>18</v>
      </c>
      <c r="C206" s="47"/>
      <c r="D206" s="48"/>
      <c r="E206" s="162"/>
      <c r="F206" s="50">
        <f>SUM(F165:F205)</f>
        <v>0</v>
      </c>
      <c r="G206" s="51"/>
    </row>
    <row r="207" spans="1:7" ht="47.25" customHeight="1" hidden="1">
      <c r="A207" s="12"/>
      <c r="B207" s="24"/>
      <c r="C207" s="14"/>
      <c r="D207" s="15"/>
      <c r="E207" s="1"/>
      <c r="F207" s="1"/>
      <c r="G207" s="1"/>
    </row>
    <row r="208" spans="1:7" ht="15" customHeight="1">
      <c r="A208" s="12"/>
      <c r="B208" s="24"/>
      <c r="C208" s="14"/>
      <c r="D208" s="15"/>
      <c r="E208" s="1"/>
      <c r="F208" s="1"/>
      <c r="G208" s="1"/>
    </row>
    <row r="209" spans="1:7" ht="12" customHeight="1">
      <c r="A209" s="12"/>
      <c r="B209" s="24"/>
      <c r="C209" s="14"/>
      <c r="D209" s="15"/>
      <c r="E209" s="31"/>
      <c r="F209" s="32"/>
      <c r="G209" s="1"/>
    </row>
    <row r="210" spans="1:6" ht="30" customHeight="1">
      <c r="A210" s="26" t="s">
        <v>57</v>
      </c>
      <c r="B210" s="27" t="s">
        <v>58</v>
      </c>
      <c r="C210" s="28" t="s">
        <v>59</v>
      </c>
      <c r="D210" s="29" t="s">
        <v>60</v>
      </c>
      <c r="E210" s="29" t="s">
        <v>61</v>
      </c>
      <c r="F210" s="30" t="s">
        <v>62</v>
      </c>
    </row>
    <row r="211" spans="1:7" ht="12.75" customHeight="1">
      <c r="A211" s="12"/>
      <c r="B211" s="24"/>
      <c r="C211" s="14"/>
      <c r="D211" s="15"/>
      <c r="E211" s="16"/>
      <c r="F211" s="1"/>
      <c r="G211" s="1"/>
    </row>
    <row r="212" spans="1:7" ht="15" customHeight="1">
      <c r="A212" s="25" t="s">
        <v>6</v>
      </c>
      <c r="B212" s="24" t="s">
        <v>7</v>
      </c>
      <c r="C212" s="14"/>
      <c r="D212" s="15"/>
      <c r="E212" s="16"/>
      <c r="F212" s="1"/>
      <c r="G212" s="1"/>
    </row>
    <row r="213" spans="1:7" ht="12.75">
      <c r="A213" s="12"/>
      <c r="B213" s="24"/>
      <c r="C213" s="14"/>
      <c r="D213" s="15"/>
      <c r="E213" s="16"/>
      <c r="F213" s="1"/>
      <c r="G213" s="1"/>
    </row>
    <row r="214" spans="1:7" ht="54" customHeight="1">
      <c r="A214" s="25" t="s">
        <v>11</v>
      </c>
      <c r="B214" s="24" t="s">
        <v>92</v>
      </c>
      <c r="C214" s="14"/>
      <c r="D214" s="15"/>
      <c r="E214" s="16"/>
      <c r="F214" s="1"/>
      <c r="G214" s="1"/>
    </row>
    <row r="215" spans="1:7" ht="27" customHeight="1">
      <c r="A215" s="12"/>
      <c r="B215" s="24" t="s">
        <v>74</v>
      </c>
      <c r="C215" s="14"/>
      <c r="D215" s="15"/>
      <c r="E215" s="16"/>
      <c r="F215" s="1"/>
      <c r="G215" s="1"/>
    </row>
    <row r="216" spans="1:7" ht="15" customHeight="1">
      <c r="A216" s="12"/>
      <c r="B216" s="24" t="s">
        <v>23</v>
      </c>
      <c r="C216" s="14"/>
      <c r="D216" s="15"/>
      <c r="E216" s="16"/>
      <c r="F216" s="1"/>
      <c r="G216" s="1"/>
    </row>
    <row r="217" spans="1:7" ht="15" customHeight="1">
      <c r="A217" s="12"/>
      <c r="B217" s="24" t="s">
        <v>24</v>
      </c>
      <c r="C217" s="14"/>
      <c r="D217" s="15"/>
      <c r="E217" s="16"/>
      <c r="F217" s="1"/>
      <c r="G217" s="1"/>
    </row>
    <row r="218" spans="1:7" ht="15" customHeight="1">
      <c r="A218" s="12"/>
      <c r="B218" s="24" t="s">
        <v>25</v>
      </c>
      <c r="C218" s="14"/>
      <c r="D218" s="15"/>
      <c r="E218" s="16"/>
      <c r="F218" s="1"/>
      <c r="G218" s="1"/>
    </row>
    <row r="219" spans="1:8" ht="15" customHeight="1">
      <c r="A219" s="12"/>
      <c r="B219" s="24" t="s">
        <v>26</v>
      </c>
      <c r="C219" s="14" t="s">
        <v>16</v>
      </c>
      <c r="D219" s="52">
        <v>95</v>
      </c>
      <c r="E219" s="5">
        <v>0</v>
      </c>
      <c r="F219" s="5">
        <f>D219*E219</f>
        <v>0</v>
      </c>
      <c r="G219" s="1"/>
      <c r="H219" s="55"/>
    </row>
    <row r="220" spans="1:7" ht="12.75" customHeight="1">
      <c r="A220" s="12"/>
      <c r="B220" s="24"/>
      <c r="C220" s="14"/>
      <c r="D220" s="15"/>
      <c r="E220" s="16"/>
      <c r="F220" s="1"/>
      <c r="G220" s="1"/>
    </row>
    <row r="221" spans="1:7" ht="39" customHeight="1">
      <c r="A221" s="25" t="s">
        <v>13</v>
      </c>
      <c r="B221" s="24" t="s">
        <v>93</v>
      </c>
      <c r="C221" s="14"/>
      <c r="D221" s="15"/>
      <c r="E221" s="16"/>
      <c r="F221" s="1"/>
      <c r="G221" s="1"/>
    </row>
    <row r="222" spans="1:7" ht="78" customHeight="1">
      <c r="A222" s="12"/>
      <c r="B222" s="24" t="s">
        <v>40</v>
      </c>
      <c r="C222" s="14"/>
      <c r="D222" s="15"/>
      <c r="E222" s="16"/>
      <c r="F222" s="1"/>
      <c r="G222" s="1"/>
    </row>
    <row r="223" spans="1:7" ht="6" customHeight="1">
      <c r="A223" s="12"/>
      <c r="B223" s="24"/>
      <c r="C223" s="14"/>
      <c r="D223" s="15"/>
      <c r="E223" s="16"/>
      <c r="F223" s="1"/>
      <c r="G223" s="1"/>
    </row>
    <row r="224" spans="1:7" ht="15" customHeight="1">
      <c r="A224" s="12"/>
      <c r="B224" s="24" t="s">
        <v>41</v>
      </c>
      <c r="C224" s="14" t="s">
        <v>30</v>
      </c>
      <c r="D224" s="33">
        <v>210</v>
      </c>
      <c r="E224" s="5">
        <v>0</v>
      </c>
      <c r="F224" s="5">
        <f>D224*E224</f>
        <v>0</v>
      </c>
      <c r="G224" s="1"/>
    </row>
    <row r="225" spans="1:7" ht="15" customHeight="1">
      <c r="A225" s="12"/>
      <c r="B225" s="24" t="s">
        <v>44</v>
      </c>
      <c r="C225" s="14" t="s">
        <v>30</v>
      </c>
      <c r="D225" s="33">
        <v>10</v>
      </c>
      <c r="E225" s="5">
        <v>0</v>
      </c>
      <c r="F225" s="5">
        <f>D225*E225</f>
        <v>0</v>
      </c>
      <c r="G225" s="1"/>
    </row>
    <row r="226" spans="1:7" ht="15" customHeight="1">
      <c r="A226" s="12"/>
      <c r="B226" s="24" t="s">
        <v>42</v>
      </c>
      <c r="C226" s="14" t="s">
        <v>30</v>
      </c>
      <c r="D226" s="52">
        <v>110</v>
      </c>
      <c r="E226" s="5">
        <v>0</v>
      </c>
      <c r="F226" s="5">
        <f>D226*E226</f>
        <v>0</v>
      </c>
      <c r="G226" s="1"/>
    </row>
    <row r="227" spans="1:7" ht="7.5" customHeight="1">
      <c r="A227" s="12"/>
      <c r="B227" s="24"/>
      <c r="C227" s="14"/>
      <c r="D227" s="15"/>
      <c r="E227" s="16"/>
      <c r="F227" s="1"/>
      <c r="G227" s="1"/>
    </row>
    <row r="228" spans="1:7" ht="15" customHeight="1">
      <c r="A228" s="12"/>
      <c r="B228" s="24" t="s">
        <v>29</v>
      </c>
      <c r="C228" s="14"/>
      <c r="D228" s="15"/>
      <c r="E228" s="16"/>
      <c r="F228" s="1"/>
      <c r="G228" s="1"/>
    </row>
    <row r="229" spans="1:7" ht="51">
      <c r="A229" s="12"/>
      <c r="B229" s="24" t="s">
        <v>55</v>
      </c>
      <c r="C229" s="14"/>
      <c r="D229" s="15"/>
      <c r="E229" s="16"/>
      <c r="F229" s="1"/>
      <c r="G229" s="1"/>
    </row>
    <row r="230" spans="1:7" ht="12.75">
      <c r="A230" s="12"/>
      <c r="B230" s="24"/>
      <c r="C230" s="14"/>
      <c r="D230" s="15"/>
      <c r="E230" s="16"/>
      <c r="F230" s="1"/>
      <c r="G230" s="1"/>
    </row>
    <row r="231" spans="1:7" ht="54" customHeight="1">
      <c r="A231" s="25" t="s">
        <v>14</v>
      </c>
      <c r="B231" s="24" t="s">
        <v>91</v>
      </c>
      <c r="C231" s="14"/>
      <c r="D231" s="15"/>
      <c r="E231" s="16"/>
      <c r="F231" s="1"/>
      <c r="G231" s="1"/>
    </row>
    <row r="232" spans="1:7" ht="15" customHeight="1">
      <c r="A232" s="12"/>
      <c r="B232" s="24" t="s">
        <v>27</v>
      </c>
      <c r="C232" s="14"/>
      <c r="D232" s="15"/>
      <c r="E232" s="16"/>
      <c r="F232" s="1"/>
      <c r="G232" s="1"/>
    </row>
    <row r="233" spans="1:7" ht="15" customHeight="1">
      <c r="A233" s="12"/>
      <c r="B233" s="24" t="s">
        <v>69</v>
      </c>
      <c r="C233" s="14" t="s">
        <v>12</v>
      </c>
      <c r="D233" s="56">
        <v>240</v>
      </c>
      <c r="E233" s="5">
        <v>0</v>
      </c>
      <c r="F233" s="5">
        <f>SUM(D233*E233)</f>
        <v>0</v>
      </c>
      <c r="G233" s="1"/>
    </row>
    <row r="234" spans="1:7" ht="12.75" customHeight="1">
      <c r="A234" s="12"/>
      <c r="B234" s="24"/>
      <c r="C234" s="14"/>
      <c r="D234" s="15"/>
      <c r="E234" s="16"/>
      <c r="F234" s="1"/>
      <c r="G234" s="1"/>
    </row>
    <row r="235" spans="1:7" ht="42" customHeight="1">
      <c r="A235" s="25" t="s">
        <v>15</v>
      </c>
      <c r="B235" s="24" t="s">
        <v>45</v>
      </c>
      <c r="C235" s="14"/>
      <c r="D235" s="15"/>
      <c r="E235" s="16"/>
      <c r="F235" s="1"/>
      <c r="G235" s="1"/>
    </row>
    <row r="236" spans="1:7" ht="15" customHeight="1">
      <c r="A236" s="12"/>
      <c r="B236" s="24" t="s">
        <v>46</v>
      </c>
      <c r="C236" s="14" t="s">
        <v>12</v>
      </c>
      <c r="D236" s="33">
        <v>80</v>
      </c>
      <c r="E236" s="5">
        <v>0</v>
      </c>
      <c r="F236" s="5">
        <f>SUM(D236*E236)</f>
        <v>0</v>
      </c>
      <c r="G236" s="1"/>
    </row>
    <row r="237" spans="1:7" ht="12.75" customHeight="1">
      <c r="A237" s="12"/>
      <c r="B237" s="24"/>
      <c r="C237" s="14"/>
      <c r="D237" s="57"/>
      <c r="E237" s="16"/>
      <c r="F237" s="1"/>
      <c r="G237" s="1"/>
    </row>
    <row r="238" spans="1:7" ht="14.25" customHeight="1">
      <c r="A238" s="45"/>
      <c r="B238" s="46" t="s">
        <v>18</v>
      </c>
      <c r="C238" s="47"/>
      <c r="D238" s="48"/>
      <c r="E238" s="49"/>
      <c r="F238" s="50">
        <f>SUM(F214:F237)</f>
        <v>0</v>
      </c>
      <c r="G238" s="51"/>
    </row>
    <row r="239" spans="1:7" ht="15" customHeight="1">
      <c r="A239" s="82"/>
      <c r="B239" s="83"/>
      <c r="C239" s="84"/>
      <c r="D239" s="85"/>
      <c r="E239" s="86"/>
      <c r="F239" s="87"/>
      <c r="G239" s="51"/>
    </row>
    <row r="240" spans="1:7" ht="12.75" customHeight="1">
      <c r="A240" s="82"/>
      <c r="B240" s="83"/>
      <c r="C240" s="84"/>
      <c r="D240" s="85"/>
      <c r="E240" s="86"/>
      <c r="F240" s="87"/>
      <c r="G240" s="51"/>
    </row>
    <row r="241" spans="1:6" ht="28.5" customHeight="1">
      <c r="A241" s="26" t="s">
        <v>57</v>
      </c>
      <c r="B241" s="27" t="s">
        <v>58</v>
      </c>
      <c r="C241" s="28" t="s">
        <v>59</v>
      </c>
      <c r="D241" s="29" t="s">
        <v>60</v>
      </c>
      <c r="E241" s="29" t="s">
        <v>61</v>
      </c>
      <c r="F241" s="30" t="s">
        <v>62</v>
      </c>
    </row>
    <row r="242" spans="1:7" ht="12.75" customHeight="1">
      <c r="A242" s="12"/>
      <c r="B242" s="24"/>
      <c r="C242" s="14"/>
      <c r="D242" s="15"/>
      <c r="E242" s="16"/>
      <c r="F242" s="1"/>
      <c r="G242" s="1"/>
    </row>
    <row r="243" spans="1:7" ht="15" customHeight="1">
      <c r="A243" s="25" t="s">
        <v>8</v>
      </c>
      <c r="B243" s="24" t="s">
        <v>9</v>
      </c>
      <c r="C243" s="14"/>
      <c r="D243" s="15"/>
      <c r="E243" s="16"/>
      <c r="F243" s="1"/>
      <c r="G243" s="1"/>
    </row>
    <row r="244" spans="1:7" ht="12.75" customHeight="1">
      <c r="A244" s="25"/>
      <c r="B244" s="24"/>
      <c r="C244" s="14"/>
      <c r="D244" s="15"/>
      <c r="E244" s="16"/>
      <c r="F244" s="1"/>
      <c r="G244" s="1"/>
    </row>
    <row r="245" spans="1:7" ht="78" customHeight="1">
      <c r="A245" s="25" t="s">
        <v>11</v>
      </c>
      <c r="B245" s="24" t="s">
        <v>53</v>
      </c>
      <c r="C245" s="14" t="s">
        <v>30</v>
      </c>
      <c r="D245" s="33">
        <v>216.42</v>
      </c>
      <c r="E245" s="5">
        <v>0</v>
      </c>
      <c r="F245" s="5">
        <f>SUM(D245*E245)</f>
        <v>0</v>
      </c>
      <c r="G245" s="1"/>
    </row>
    <row r="246" spans="1:8" ht="12.75" customHeight="1">
      <c r="A246" s="25"/>
      <c r="B246" s="24"/>
      <c r="C246" s="14"/>
      <c r="D246" s="15"/>
      <c r="E246" s="16"/>
      <c r="F246" s="1"/>
      <c r="G246" s="1"/>
      <c r="H246" s="59"/>
    </row>
    <row r="247" spans="1:7" ht="27.75" customHeight="1">
      <c r="A247" s="25" t="s">
        <v>13</v>
      </c>
      <c r="B247" s="139" t="s">
        <v>140</v>
      </c>
      <c r="C247" s="14" t="s">
        <v>30</v>
      </c>
      <c r="D247" s="33">
        <v>96</v>
      </c>
      <c r="E247" s="5">
        <v>0</v>
      </c>
      <c r="F247" s="5">
        <f>SUM(D247*E247)</f>
        <v>0</v>
      </c>
      <c r="G247" s="1"/>
    </row>
    <row r="248" spans="1:7" ht="12.75" customHeight="1">
      <c r="A248" s="25"/>
      <c r="B248" s="24"/>
      <c r="C248" s="14"/>
      <c r="D248" s="15"/>
      <c r="E248" s="1"/>
      <c r="F248" s="1"/>
      <c r="G248" s="1"/>
    </row>
    <row r="249" spans="1:7" ht="27.75" customHeight="1">
      <c r="A249" s="25" t="s">
        <v>14</v>
      </c>
      <c r="B249" s="139" t="s">
        <v>141</v>
      </c>
      <c r="C249" s="14" t="s">
        <v>30</v>
      </c>
      <c r="D249" s="33">
        <v>96</v>
      </c>
      <c r="E249" s="5">
        <v>0</v>
      </c>
      <c r="F249" s="5">
        <f>SUM(D249*E249)</f>
        <v>0</v>
      </c>
      <c r="G249" s="1"/>
    </row>
    <row r="250" spans="1:7" ht="12.75" customHeight="1">
      <c r="A250" s="25"/>
      <c r="B250" s="139"/>
      <c r="C250" s="14"/>
      <c r="D250" s="15"/>
      <c r="E250" s="5"/>
      <c r="F250" s="5"/>
      <c r="G250" s="1"/>
    </row>
    <row r="251" spans="1:7" ht="66" customHeight="1">
      <c r="A251" s="97" t="s">
        <v>15</v>
      </c>
      <c r="B251" s="98" t="s">
        <v>100</v>
      </c>
      <c r="C251" s="99" t="s">
        <v>43</v>
      </c>
      <c r="D251" s="105">
        <v>5</v>
      </c>
      <c r="E251" s="120">
        <v>0</v>
      </c>
      <c r="F251" s="109">
        <f>D251*E251</f>
        <v>0</v>
      </c>
      <c r="G251" s="100"/>
    </row>
    <row r="252" spans="1:7" ht="12.75" customHeight="1">
      <c r="A252" s="97"/>
      <c r="B252" s="98"/>
      <c r="C252" s="99"/>
      <c r="D252" s="105"/>
      <c r="E252" s="120"/>
      <c r="F252" s="109"/>
      <c r="G252" s="100"/>
    </row>
    <row r="253" spans="1:7" ht="90" customHeight="1">
      <c r="A253" s="25" t="s">
        <v>17</v>
      </c>
      <c r="B253" s="58" t="s">
        <v>143</v>
      </c>
      <c r="C253" s="14"/>
      <c r="D253" s="15"/>
      <c r="E253" s="31"/>
      <c r="F253" s="5"/>
      <c r="G253" s="1"/>
    </row>
    <row r="254" spans="1:7" ht="15" customHeight="1">
      <c r="A254" s="25"/>
      <c r="B254" s="121" t="s">
        <v>65</v>
      </c>
      <c r="C254" s="122" t="s">
        <v>16</v>
      </c>
      <c r="D254" s="123">
        <v>60</v>
      </c>
      <c r="E254" s="124">
        <v>0</v>
      </c>
      <c r="F254" s="124">
        <f>SUM(D254*E254)</f>
        <v>0</v>
      </c>
      <c r="G254" s="1"/>
    </row>
    <row r="255" spans="1:7" ht="15" customHeight="1">
      <c r="A255" s="25"/>
      <c r="B255" s="121" t="s">
        <v>67</v>
      </c>
      <c r="C255" s="122" t="s">
        <v>16</v>
      </c>
      <c r="D255" s="123">
        <v>60</v>
      </c>
      <c r="E255" s="124">
        <v>0</v>
      </c>
      <c r="F255" s="124">
        <f>SUM(D255*E255)</f>
        <v>0</v>
      </c>
      <c r="G255" s="1"/>
    </row>
    <row r="256" spans="1:7" ht="15" customHeight="1">
      <c r="A256" s="25"/>
      <c r="B256" s="121" t="s">
        <v>66</v>
      </c>
      <c r="C256" s="122" t="s">
        <v>12</v>
      </c>
      <c r="D256" s="125">
        <v>60</v>
      </c>
      <c r="E256" s="124">
        <v>0</v>
      </c>
      <c r="F256" s="124">
        <f>SUM(D256*E256)</f>
        <v>0</v>
      </c>
      <c r="G256" s="1"/>
    </row>
    <row r="257" spans="1:8" ht="15" customHeight="1">
      <c r="A257" s="25"/>
      <c r="B257" s="121" t="s">
        <v>94</v>
      </c>
      <c r="C257" s="122" t="s">
        <v>16</v>
      </c>
      <c r="D257" s="125">
        <v>40</v>
      </c>
      <c r="E257" s="124">
        <v>0</v>
      </c>
      <c r="F257" s="124">
        <f>SUM(D257*E257)</f>
        <v>0</v>
      </c>
      <c r="G257" s="1"/>
      <c r="H257" s="59"/>
    </row>
    <row r="258" spans="1:7" ht="15" customHeight="1">
      <c r="A258" s="25"/>
      <c r="B258" s="121" t="s">
        <v>75</v>
      </c>
      <c r="C258" s="122" t="s">
        <v>12</v>
      </c>
      <c r="D258" s="125">
        <v>70</v>
      </c>
      <c r="E258" s="124">
        <v>0</v>
      </c>
      <c r="F258" s="124">
        <f>SUM(D258*E258)</f>
        <v>0</v>
      </c>
      <c r="G258" s="1"/>
    </row>
    <row r="259" spans="1:7" ht="12.75" customHeight="1">
      <c r="A259" s="25"/>
      <c r="B259" s="24"/>
      <c r="C259" s="14"/>
      <c r="D259" s="33"/>
      <c r="E259" s="31"/>
      <c r="F259" s="5"/>
      <c r="G259" s="1"/>
    </row>
    <row r="260" spans="1:6" ht="42" customHeight="1">
      <c r="A260" s="97" t="s">
        <v>51</v>
      </c>
      <c r="B260" s="98" t="s">
        <v>99</v>
      </c>
      <c r="C260" s="99" t="s">
        <v>30</v>
      </c>
      <c r="D260" s="111">
        <v>55</v>
      </c>
      <c r="E260" s="109">
        <v>0</v>
      </c>
      <c r="F260" s="109">
        <f>D260*E260</f>
        <v>0</v>
      </c>
    </row>
    <row r="261" spans="1:7" ht="12.75" customHeight="1">
      <c r="A261" s="97"/>
      <c r="B261" s="98"/>
      <c r="C261" s="99"/>
      <c r="D261" s="111"/>
      <c r="E261" s="100"/>
      <c r="F261" s="100"/>
      <c r="G261" s="1"/>
    </row>
    <row r="262" spans="1:12" s="119" customFormat="1" ht="76.5">
      <c r="A262" s="126" t="s">
        <v>87</v>
      </c>
      <c r="B262" s="127" t="s">
        <v>142</v>
      </c>
      <c r="C262" s="128" t="s">
        <v>30</v>
      </c>
      <c r="D262" s="129">
        <v>220</v>
      </c>
      <c r="E262" s="130">
        <v>0</v>
      </c>
      <c r="F262" s="131">
        <f>D262*E262</f>
        <v>0</v>
      </c>
      <c r="G262" s="132"/>
      <c r="H262" s="132"/>
      <c r="I262" s="132"/>
      <c r="J262" s="133"/>
      <c r="K262" s="134"/>
      <c r="L262" s="134"/>
    </row>
    <row r="263" spans="1:12" s="119" customFormat="1" ht="12.75" customHeight="1">
      <c r="A263" s="126"/>
      <c r="B263" s="127"/>
      <c r="C263" s="128"/>
      <c r="D263" s="129"/>
      <c r="E263" s="130"/>
      <c r="F263" s="131"/>
      <c r="G263" s="132"/>
      <c r="H263" s="132"/>
      <c r="I263" s="132"/>
      <c r="J263" s="133"/>
      <c r="K263" s="134"/>
      <c r="L263" s="134"/>
    </row>
    <row r="264" spans="1:7" ht="12.75" customHeight="1">
      <c r="A264" s="45"/>
      <c r="B264" s="46" t="s">
        <v>18</v>
      </c>
      <c r="C264" s="47"/>
      <c r="D264" s="48"/>
      <c r="E264" s="49"/>
      <c r="F264" s="50">
        <f>SUM(F245:F263)</f>
        <v>0</v>
      </c>
      <c r="G264" s="1"/>
    </row>
    <row r="265" spans="1:7" ht="12.75" customHeight="1">
      <c r="A265" s="82"/>
      <c r="B265" s="83"/>
      <c r="C265" s="84"/>
      <c r="D265" s="85"/>
      <c r="E265" s="86"/>
      <c r="F265" s="87"/>
      <c r="G265" s="51"/>
    </row>
    <row r="266" spans="1:7" ht="12.75" customHeight="1">
      <c r="A266" s="82"/>
      <c r="B266" s="83"/>
      <c r="C266" s="84"/>
      <c r="D266" s="85"/>
      <c r="E266" s="86"/>
      <c r="F266" s="87"/>
      <c r="G266" s="51"/>
    </row>
    <row r="267" spans="1:6" ht="28.5" customHeight="1">
      <c r="A267" s="26" t="s">
        <v>57</v>
      </c>
      <c r="B267" s="27" t="s">
        <v>58</v>
      </c>
      <c r="C267" s="28" t="s">
        <v>59</v>
      </c>
      <c r="D267" s="29" t="s">
        <v>60</v>
      </c>
      <c r="E267" s="29" t="s">
        <v>61</v>
      </c>
      <c r="F267" s="30" t="s">
        <v>62</v>
      </c>
    </row>
    <row r="268" spans="1:7" ht="12.75" customHeight="1">
      <c r="A268" s="12"/>
      <c r="B268" s="24"/>
      <c r="C268" s="14"/>
      <c r="D268" s="15"/>
      <c r="E268" s="16"/>
      <c r="F268" s="1"/>
      <c r="G268" s="1"/>
    </row>
    <row r="269" spans="1:7" ht="15" customHeight="1">
      <c r="A269" s="25" t="s">
        <v>145</v>
      </c>
      <c r="B269" s="170" t="s">
        <v>152</v>
      </c>
      <c r="C269" s="170"/>
      <c r="D269" s="170"/>
      <c r="E269" s="170"/>
      <c r="F269" s="1"/>
      <c r="G269" s="1"/>
    </row>
    <row r="270" spans="1:7" ht="12.75" customHeight="1">
      <c r="A270" s="25"/>
      <c r="B270" s="24"/>
      <c r="C270" s="14"/>
      <c r="D270" s="15"/>
      <c r="E270" s="16"/>
      <c r="F270" s="1"/>
      <c r="G270" s="1"/>
    </row>
    <row r="271" spans="1:7" ht="66" customHeight="1">
      <c r="A271" s="97" t="s">
        <v>11</v>
      </c>
      <c r="B271" s="98" t="s">
        <v>156</v>
      </c>
      <c r="C271" s="99"/>
      <c r="D271" s="163"/>
      <c r="E271" s="100"/>
      <c r="F271" s="100"/>
      <c r="G271" s="1"/>
    </row>
    <row r="272" spans="1:7" ht="12.75">
      <c r="A272" s="97"/>
      <c r="B272" s="98" t="s">
        <v>146</v>
      </c>
      <c r="C272" s="99" t="s">
        <v>43</v>
      </c>
      <c r="D272" s="105">
        <v>3</v>
      </c>
      <c r="E272" s="109">
        <v>0</v>
      </c>
      <c r="F272" s="109">
        <f>D272*E272</f>
        <v>0</v>
      </c>
      <c r="G272" s="1"/>
    </row>
    <row r="273" spans="1:7" ht="12.75">
      <c r="A273" s="12"/>
      <c r="B273" s="24"/>
      <c r="C273" s="14"/>
      <c r="D273" s="15"/>
      <c r="E273" s="16"/>
      <c r="F273" s="1"/>
      <c r="G273" s="1"/>
    </row>
    <row r="274" spans="1:7" ht="78" customHeight="1">
      <c r="A274" s="25" t="s">
        <v>13</v>
      </c>
      <c r="B274" s="24" t="s">
        <v>157</v>
      </c>
      <c r="C274" s="14"/>
      <c r="D274" s="15"/>
      <c r="E274" s="16"/>
      <c r="F274" s="1"/>
      <c r="G274" s="1"/>
    </row>
    <row r="275" spans="1:7" ht="13.5" customHeight="1">
      <c r="A275" s="12"/>
      <c r="B275" s="24" t="s">
        <v>147</v>
      </c>
      <c r="C275" s="14" t="s">
        <v>30</v>
      </c>
      <c r="D275" s="33">
        <v>18</v>
      </c>
      <c r="E275" s="5">
        <v>0</v>
      </c>
      <c r="F275" s="32">
        <f>D275*E275</f>
        <v>0</v>
      </c>
      <c r="G275" s="1"/>
    </row>
    <row r="276" spans="1:7" ht="13.5" customHeight="1">
      <c r="A276" s="12"/>
      <c r="B276" s="24" t="s">
        <v>148</v>
      </c>
      <c r="C276" s="14" t="s">
        <v>12</v>
      </c>
      <c r="D276" s="33">
        <v>23</v>
      </c>
      <c r="E276" s="5">
        <v>0</v>
      </c>
      <c r="F276" s="32">
        <f>D276*E276</f>
        <v>0</v>
      </c>
      <c r="G276" s="1"/>
    </row>
    <row r="277" spans="1:7" ht="12" customHeight="1">
      <c r="A277" s="12"/>
      <c r="B277" s="24"/>
      <c r="C277" s="14"/>
      <c r="D277" s="15"/>
      <c r="E277" s="16"/>
      <c r="F277" s="1"/>
      <c r="G277" s="1"/>
    </row>
    <row r="278" spans="1:13" s="35" customFormat="1" ht="27" customHeight="1">
      <c r="A278" s="80" t="s">
        <v>14</v>
      </c>
      <c r="B278" s="110" t="s">
        <v>153</v>
      </c>
      <c r="C278" s="104" t="s">
        <v>30</v>
      </c>
      <c r="D278" s="103">
        <v>60</v>
      </c>
      <c r="E278" s="5">
        <v>0</v>
      </c>
      <c r="F278" s="32">
        <f>D278*E278</f>
        <v>0</v>
      </c>
      <c r="G278" s="38"/>
      <c r="H278" s="39"/>
      <c r="I278" s="40"/>
      <c r="J278" s="40"/>
      <c r="K278" s="41"/>
      <c r="L278" s="42"/>
      <c r="M278" s="42"/>
    </row>
    <row r="279" spans="1:7" ht="12.75" customHeight="1">
      <c r="A279" s="12"/>
      <c r="B279" s="24"/>
      <c r="C279" s="14"/>
      <c r="D279" s="15"/>
      <c r="E279" s="16"/>
      <c r="F279" s="1"/>
      <c r="G279" s="1"/>
    </row>
    <row r="280" spans="1:6" ht="52.5" customHeight="1">
      <c r="A280" s="25" t="s">
        <v>15</v>
      </c>
      <c r="B280" s="24" t="s">
        <v>85</v>
      </c>
      <c r="C280" s="14" t="s">
        <v>12</v>
      </c>
      <c r="D280" s="33">
        <v>30</v>
      </c>
      <c r="E280" s="79">
        <v>0</v>
      </c>
      <c r="F280" s="32">
        <f>D280*E280</f>
        <v>0</v>
      </c>
    </row>
    <row r="281" spans="1:6" ht="12.75" customHeight="1">
      <c r="A281" s="25"/>
      <c r="B281" s="24"/>
      <c r="C281" s="14"/>
      <c r="D281" s="33"/>
      <c r="E281" s="79"/>
      <c r="F281" s="32"/>
    </row>
    <row r="282" spans="1:7" ht="42" customHeight="1">
      <c r="A282" s="25" t="s">
        <v>17</v>
      </c>
      <c r="B282" s="24" t="s">
        <v>45</v>
      </c>
      <c r="C282" s="14"/>
      <c r="D282" s="15"/>
      <c r="E282" s="16"/>
      <c r="F282" s="1"/>
      <c r="G282" s="1"/>
    </row>
    <row r="283" spans="1:7" ht="15" customHeight="1">
      <c r="A283" s="12"/>
      <c r="B283" s="24" t="s">
        <v>46</v>
      </c>
      <c r="C283" s="14" t="s">
        <v>12</v>
      </c>
      <c r="D283" s="33">
        <v>120</v>
      </c>
      <c r="E283" s="5">
        <v>0</v>
      </c>
      <c r="F283" s="5">
        <f>SUM(D283*E283)</f>
        <v>0</v>
      </c>
      <c r="G283" s="1"/>
    </row>
    <row r="284" spans="1:7" ht="12.75" customHeight="1">
      <c r="A284" s="12"/>
      <c r="B284" s="24"/>
      <c r="C284" s="14"/>
      <c r="D284" s="57"/>
      <c r="E284" s="16"/>
      <c r="F284" s="1"/>
      <c r="G284" s="1"/>
    </row>
    <row r="285" spans="1:7" ht="66" customHeight="1">
      <c r="A285" s="25" t="s">
        <v>51</v>
      </c>
      <c r="B285" s="24" t="s">
        <v>154</v>
      </c>
      <c r="C285" s="14"/>
      <c r="D285" s="15"/>
      <c r="E285" s="31"/>
      <c r="F285" s="5"/>
      <c r="G285" s="1"/>
    </row>
    <row r="286" spans="1:7" ht="14.25" customHeight="1">
      <c r="A286" s="12"/>
      <c r="B286" s="24" t="s">
        <v>27</v>
      </c>
      <c r="C286" s="14"/>
      <c r="D286" s="15"/>
      <c r="E286" s="31"/>
      <c r="F286" s="5"/>
      <c r="G286" s="1"/>
    </row>
    <row r="287" spans="1:7" ht="12.75">
      <c r="A287" s="12"/>
      <c r="B287" s="24" t="s">
        <v>151</v>
      </c>
      <c r="C287" s="14" t="s">
        <v>12</v>
      </c>
      <c r="D287" s="56">
        <v>100</v>
      </c>
      <c r="E287" s="5">
        <v>0</v>
      </c>
      <c r="F287" s="5">
        <f>SUM(D287*E287)</f>
        <v>0</v>
      </c>
      <c r="G287" s="1"/>
    </row>
    <row r="288" spans="1:7" ht="12" customHeight="1">
      <c r="A288" s="12"/>
      <c r="B288" s="24"/>
      <c r="C288" s="14"/>
      <c r="D288" s="15"/>
      <c r="E288" s="31"/>
      <c r="F288" s="5"/>
      <c r="G288" s="1"/>
    </row>
    <row r="289" spans="1:7" ht="54" customHeight="1">
      <c r="A289" s="25" t="s">
        <v>87</v>
      </c>
      <c r="B289" s="24" t="s">
        <v>158</v>
      </c>
      <c r="C289" s="14"/>
      <c r="D289" s="15"/>
      <c r="E289" s="31"/>
      <c r="F289" s="5"/>
      <c r="G289" s="1"/>
    </row>
    <row r="290" spans="1:7" ht="14.25" customHeight="1">
      <c r="A290" s="12"/>
      <c r="B290" s="24" t="s">
        <v>27</v>
      </c>
      <c r="C290" s="14"/>
      <c r="D290" s="15"/>
      <c r="E290" s="31"/>
      <c r="F290" s="5"/>
      <c r="G290" s="1"/>
    </row>
    <row r="291" spans="1:7" ht="12.75">
      <c r="A291" s="12"/>
      <c r="B291" s="24" t="s">
        <v>159</v>
      </c>
      <c r="C291" s="14" t="s">
        <v>16</v>
      </c>
      <c r="D291" s="56">
        <v>6</v>
      </c>
      <c r="E291" s="5">
        <v>0</v>
      </c>
      <c r="F291" s="5">
        <f>SUM(D291*E291)</f>
        <v>0</v>
      </c>
      <c r="G291" s="1"/>
    </row>
    <row r="292" spans="1:7" ht="12" customHeight="1">
      <c r="A292" s="12"/>
      <c r="B292" s="24"/>
      <c r="C292" s="14"/>
      <c r="D292" s="15"/>
      <c r="E292" s="31"/>
      <c r="F292" s="5"/>
      <c r="G292" s="1"/>
    </row>
    <row r="293" spans="1:7" ht="54" customHeight="1">
      <c r="A293" s="25" t="s">
        <v>88</v>
      </c>
      <c r="B293" s="24" t="s">
        <v>155</v>
      </c>
      <c r="C293" s="14"/>
      <c r="D293" s="15"/>
      <c r="E293" s="31"/>
      <c r="F293" s="5"/>
      <c r="G293" s="1"/>
    </row>
    <row r="294" spans="1:7" ht="12.75">
      <c r="A294" s="12"/>
      <c r="B294" s="24" t="s">
        <v>149</v>
      </c>
      <c r="C294" s="14"/>
      <c r="D294" s="15"/>
      <c r="E294" s="31"/>
      <c r="F294" s="5"/>
      <c r="G294" s="1"/>
    </row>
    <row r="295" spans="1:7" ht="12.75" customHeight="1">
      <c r="A295" s="12"/>
      <c r="B295" s="24" t="s">
        <v>150</v>
      </c>
      <c r="C295" s="14" t="s">
        <v>12</v>
      </c>
      <c r="D295" s="56">
        <v>100</v>
      </c>
      <c r="E295" s="5">
        <v>0</v>
      </c>
      <c r="F295" s="5">
        <f>SUM(D295*E295)</f>
        <v>0</v>
      </c>
      <c r="G295" s="1"/>
    </row>
    <row r="296" spans="1:7" ht="12" customHeight="1">
      <c r="A296" s="12"/>
      <c r="B296" s="24"/>
      <c r="C296" s="14"/>
      <c r="D296" s="15"/>
      <c r="E296" s="31"/>
      <c r="F296" s="5"/>
      <c r="G296" s="1"/>
    </row>
    <row r="297" spans="1:7" ht="12.75" customHeight="1">
      <c r="A297" s="82"/>
      <c r="B297" s="83"/>
      <c r="C297" s="84"/>
      <c r="D297" s="85"/>
      <c r="E297" s="86"/>
      <c r="F297" s="87"/>
      <c r="G297" s="51"/>
    </row>
    <row r="298" spans="1:6" ht="28.5" customHeight="1">
      <c r="A298" s="26" t="s">
        <v>57</v>
      </c>
      <c r="B298" s="27" t="s">
        <v>58</v>
      </c>
      <c r="C298" s="28" t="s">
        <v>59</v>
      </c>
      <c r="D298" s="29" t="s">
        <v>60</v>
      </c>
      <c r="E298" s="29" t="s">
        <v>61</v>
      </c>
      <c r="F298" s="30" t="s">
        <v>62</v>
      </c>
    </row>
    <row r="299" spans="1:7" ht="12.75" customHeight="1">
      <c r="A299" s="12"/>
      <c r="B299" s="24"/>
      <c r="C299" s="14"/>
      <c r="D299" s="15"/>
      <c r="E299" s="16"/>
      <c r="F299" s="1"/>
      <c r="G299" s="1"/>
    </row>
    <row r="300" spans="1:7" ht="39" customHeight="1">
      <c r="A300" s="25" t="s">
        <v>98</v>
      </c>
      <c r="B300" s="24" t="s">
        <v>93</v>
      </c>
      <c r="C300" s="14"/>
      <c r="D300" s="15"/>
      <c r="E300" s="16"/>
      <c r="F300" s="1"/>
      <c r="G300" s="1"/>
    </row>
    <row r="301" spans="1:7" ht="78" customHeight="1">
      <c r="A301" s="12"/>
      <c r="B301" s="24" t="s">
        <v>40</v>
      </c>
      <c r="C301" s="14"/>
      <c r="D301" s="15"/>
      <c r="E301" s="16"/>
      <c r="F301" s="1"/>
      <c r="G301" s="1"/>
    </row>
    <row r="302" spans="1:7" ht="15" customHeight="1">
      <c r="A302" s="12"/>
      <c r="B302" s="24" t="s">
        <v>41</v>
      </c>
      <c r="C302" s="14" t="s">
        <v>30</v>
      </c>
      <c r="D302" s="33">
        <v>30</v>
      </c>
      <c r="E302" s="5">
        <v>0</v>
      </c>
      <c r="F302" s="5">
        <f>D302*E302</f>
        <v>0</v>
      </c>
      <c r="G302" s="1"/>
    </row>
    <row r="303" spans="1:7" ht="7.5" customHeight="1">
      <c r="A303" s="12"/>
      <c r="B303" s="24"/>
      <c r="C303" s="14"/>
      <c r="D303" s="15"/>
      <c r="E303" s="16"/>
      <c r="F303" s="1"/>
      <c r="G303" s="1"/>
    </row>
    <row r="304" spans="1:7" ht="15" customHeight="1">
      <c r="A304" s="12"/>
      <c r="B304" s="24" t="s">
        <v>29</v>
      </c>
      <c r="C304" s="14"/>
      <c r="D304" s="15"/>
      <c r="E304" s="16"/>
      <c r="F304" s="1"/>
      <c r="G304" s="1"/>
    </row>
    <row r="305" spans="1:7" ht="30" customHeight="1">
      <c r="A305" s="12"/>
      <c r="B305" s="24" t="s">
        <v>160</v>
      </c>
      <c r="C305" s="14"/>
      <c r="D305" s="15"/>
      <c r="E305" s="16"/>
      <c r="F305" s="1"/>
      <c r="G305" s="1"/>
    </row>
    <row r="306" spans="1:7" ht="12.75">
      <c r="A306" s="12"/>
      <c r="B306" s="24"/>
      <c r="C306" s="14"/>
      <c r="D306" s="15"/>
      <c r="E306" s="16"/>
      <c r="F306" s="1"/>
      <c r="G306" s="1"/>
    </row>
    <row r="307" spans="1:7" ht="78" customHeight="1">
      <c r="A307" s="97" t="s">
        <v>103</v>
      </c>
      <c r="B307" s="98" t="s">
        <v>162</v>
      </c>
      <c r="C307" s="99"/>
      <c r="D307" s="164"/>
      <c r="E307" s="109"/>
      <c r="F307" s="109"/>
      <c r="G307" s="100"/>
    </row>
    <row r="308" spans="1:7" ht="14.25" customHeight="1">
      <c r="A308" s="97"/>
      <c r="B308" s="98" t="s">
        <v>161</v>
      </c>
      <c r="C308" s="99"/>
      <c r="D308" s="164"/>
      <c r="E308" s="109"/>
      <c r="F308" s="109"/>
      <c r="G308" s="100"/>
    </row>
    <row r="309" spans="1:7" ht="14.25" customHeight="1">
      <c r="A309" s="97"/>
      <c r="B309" s="98" t="s">
        <v>163</v>
      </c>
      <c r="C309" s="99" t="s">
        <v>12</v>
      </c>
      <c r="D309" s="164">
        <v>18</v>
      </c>
      <c r="E309" s="109">
        <v>0</v>
      </c>
      <c r="F309" s="109">
        <f>SUM(D309*E309)</f>
        <v>0</v>
      </c>
      <c r="G309" s="100"/>
    </row>
    <row r="310" spans="1:8" ht="12.75" customHeight="1">
      <c r="A310" s="25"/>
      <c r="B310" s="24" t="s">
        <v>164</v>
      </c>
      <c r="C310" s="14" t="s">
        <v>16</v>
      </c>
      <c r="D310" s="56">
        <v>1</v>
      </c>
      <c r="E310" s="5">
        <v>0</v>
      </c>
      <c r="F310" s="5">
        <f>SUM(D310*E310)</f>
        <v>0</v>
      </c>
      <c r="G310" s="1"/>
      <c r="H310" s="59"/>
    </row>
    <row r="311" spans="1:8" ht="12.75" customHeight="1">
      <c r="A311" s="25"/>
      <c r="B311" s="24"/>
      <c r="C311" s="14"/>
      <c r="D311" s="56"/>
      <c r="E311" s="5"/>
      <c r="F311" s="5"/>
      <c r="G311" s="1"/>
      <c r="H311" s="59"/>
    </row>
    <row r="312" spans="1:7" ht="66" customHeight="1">
      <c r="A312" s="97" t="s">
        <v>170</v>
      </c>
      <c r="B312" s="98" t="s">
        <v>165</v>
      </c>
      <c r="C312" s="99"/>
      <c r="D312" s="111"/>
      <c r="E312" s="100"/>
      <c r="F312" s="100"/>
      <c r="G312" s="100"/>
    </row>
    <row r="313" spans="1:7" ht="54" customHeight="1">
      <c r="A313" s="97"/>
      <c r="B313" s="98" t="s">
        <v>171</v>
      </c>
      <c r="C313" s="99"/>
      <c r="D313" s="111"/>
      <c r="E313" s="100"/>
      <c r="F313" s="100"/>
      <c r="G313" s="100"/>
    </row>
    <row r="314" spans="1:7" ht="27" customHeight="1">
      <c r="A314" s="97"/>
      <c r="B314" s="98" t="s">
        <v>166</v>
      </c>
      <c r="C314" s="99"/>
      <c r="D314" s="111"/>
      <c r="E314" s="100"/>
      <c r="F314" s="100"/>
      <c r="G314" s="100"/>
    </row>
    <row r="315" spans="1:13" s="119" customFormat="1" ht="12.75" customHeight="1">
      <c r="A315" s="97"/>
      <c r="B315" s="98" t="s">
        <v>167</v>
      </c>
      <c r="C315" s="99"/>
      <c r="D315" s="111"/>
      <c r="E315" s="100"/>
      <c r="F315" s="100"/>
      <c r="G315" s="154"/>
      <c r="H315" s="132"/>
      <c r="I315" s="132"/>
      <c r="J315" s="132"/>
      <c r="K315" s="133"/>
      <c r="L315" s="134"/>
      <c r="M315" s="134"/>
    </row>
    <row r="316" spans="1:7" ht="12.75">
      <c r="A316" s="165"/>
      <c r="B316" s="150"/>
      <c r="C316" s="166"/>
      <c r="D316" s="166"/>
      <c r="E316" s="152"/>
      <c r="F316" s="167"/>
      <c r="G316" s="100"/>
    </row>
    <row r="317" spans="1:7" ht="12.75">
      <c r="A317" s="97"/>
      <c r="B317" s="98" t="s">
        <v>179</v>
      </c>
      <c r="C317" s="99" t="s">
        <v>43</v>
      </c>
      <c r="D317" s="105">
        <v>4</v>
      </c>
      <c r="E317" s="100">
        <v>0</v>
      </c>
      <c r="F317" s="109">
        <f>D317*E317</f>
        <v>0</v>
      </c>
      <c r="G317" s="100"/>
    </row>
    <row r="318" spans="1:7" ht="12.75">
      <c r="A318" s="97"/>
      <c r="B318" s="98" t="s">
        <v>172</v>
      </c>
      <c r="C318" s="99" t="s">
        <v>43</v>
      </c>
      <c r="D318" s="105">
        <v>6</v>
      </c>
      <c r="E318" s="100">
        <v>0</v>
      </c>
      <c r="F318" s="109">
        <f>D318*E318</f>
        <v>0</v>
      </c>
      <c r="G318" s="100"/>
    </row>
    <row r="319" spans="1:7" ht="12.75">
      <c r="A319" s="97"/>
      <c r="B319" s="98" t="s">
        <v>173</v>
      </c>
      <c r="C319" s="99" t="s">
        <v>43</v>
      </c>
      <c r="D319" s="105">
        <v>2</v>
      </c>
      <c r="E319" s="100">
        <v>0</v>
      </c>
      <c r="F319" s="109">
        <f>D319*E319</f>
        <v>0</v>
      </c>
      <c r="G319" s="100"/>
    </row>
    <row r="320" spans="1:7" ht="12.75">
      <c r="A320" s="97"/>
      <c r="B320" s="98" t="s">
        <v>174</v>
      </c>
      <c r="C320" s="99" t="s">
        <v>43</v>
      </c>
      <c r="D320" s="105">
        <v>6</v>
      </c>
      <c r="E320" s="100">
        <v>0</v>
      </c>
      <c r="F320" s="109">
        <f>D320*E320</f>
        <v>0</v>
      </c>
      <c r="G320" s="100"/>
    </row>
    <row r="321" spans="1:7" ht="12.75">
      <c r="A321" s="97"/>
      <c r="B321" s="98" t="s">
        <v>175</v>
      </c>
      <c r="C321" s="99" t="s">
        <v>43</v>
      </c>
      <c r="D321" s="105">
        <v>6</v>
      </c>
      <c r="E321" s="100">
        <v>0</v>
      </c>
      <c r="F321" s="109">
        <f>D321*E321</f>
        <v>0</v>
      </c>
      <c r="G321" s="100"/>
    </row>
    <row r="322" spans="1:7" ht="15" customHeight="1">
      <c r="A322" s="97"/>
      <c r="B322" s="98"/>
      <c r="C322" s="99"/>
      <c r="D322" s="105"/>
      <c r="E322" s="100"/>
      <c r="F322" s="100"/>
      <c r="G322" s="100"/>
    </row>
    <row r="323" spans="1:7" ht="12.75" customHeight="1">
      <c r="A323" s="82"/>
      <c r="B323" s="83"/>
      <c r="C323" s="84"/>
      <c r="D323" s="85"/>
      <c r="E323" s="86"/>
      <c r="F323" s="87"/>
      <c r="G323" s="51"/>
    </row>
    <row r="324" spans="1:6" ht="28.5" customHeight="1">
      <c r="A324" s="26" t="s">
        <v>57</v>
      </c>
      <c r="B324" s="27" t="s">
        <v>58</v>
      </c>
      <c r="C324" s="28" t="s">
        <v>59</v>
      </c>
      <c r="D324" s="29" t="s">
        <v>60</v>
      </c>
      <c r="E324" s="29" t="s">
        <v>61</v>
      </c>
      <c r="F324" s="30" t="s">
        <v>62</v>
      </c>
    </row>
    <row r="325" spans="1:7" ht="12.75" customHeight="1">
      <c r="A325" s="12"/>
      <c r="B325" s="24"/>
      <c r="C325" s="14"/>
      <c r="D325" s="15"/>
      <c r="E325" s="16"/>
      <c r="F325" s="1"/>
      <c r="G325" s="1"/>
    </row>
    <row r="326" spans="1:7" ht="140.25" customHeight="1">
      <c r="A326" s="25" t="s">
        <v>176</v>
      </c>
      <c r="B326" s="98" t="s">
        <v>168</v>
      </c>
      <c r="C326" s="14"/>
      <c r="D326" s="15"/>
      <c r="E326" s="79"/>
      <c r="F326" s="1"/>
      <c r="G326" s="51"/>
    </row>
    <row r="327" spans="1:7" ht="14.25" customHeight="1">
      <c r="A327" s="25"/>
      <c r="B327" s="24" t="s">
        <v>169</v>
      </c>
      <c r="C327" s="14" t="s">
        <v>12</v>
      </c>
      <c r="D327" s="33">
        <v>13.5</v>
      </c>
      <c r="E327" s="79">
        <v>0</v>
      </c>
      <c r="F327" s="5">
        <f>D327*E327</f>
        <v>0</v>
      </c>
      <c r="G327" s="51"/>
    </row>
    <row r="328" spans="1:6" ht="26.25" customHeight="1">
      <c r="A328" s="97"/>
      <c r="B328" s="98" t="s">
        <v>177</v>
      </c>
      <c r="C328" s="99" t="s">
        <v>178</v>
      </c>
      <c r="D328" s="105">
        <v>3</v>
      </c>
      <c r="E328" s="79">
        <v>0</v>
      </c>
      <c r="F328" s="5">
        <f>D328*E328</f>
        <v>0</v>
      </c>
    </row>
    <row r="329" spans="1:12" s="119" customFormat="1" ht="12.75" customHeight="1">
      <c r="A329" s="126"/>
      <c r="B329" s="127"/>
      <c r="C329" s="128"/>
      <c r="D329" s="129"/>
      <c r="E329" s="130"/>
      <c r="F329" s="131"/>
      <c r="G329" s="132"/>
      <c r="H329" s="132"/>
      <c r="I329" s="132"/>
      <c r="J329" s="133"/>
      <c r="K329" s="134"/>
      <c r="L329" s="134"/>
    </row>
    <row r="330" spans="1:7" ht="12.75" customHeight="1">
      <c r="A330" s="45"/>
      <c r="B330" s="46" t="s">
        <v>18</v>
      </c>
      <c r="C330" s="47"/>
      <c r="D330" s="48"/>
      <c r="E330" s="49"/>
      <c r="F330" s="50">
        <f>SUM(F271:F329)</f>
        <v>0</v>
      </c>
      <c r="G330" s="1"/>
    </row>
    <row r="331" spans="1:7" ht="14.25" customHeight="1">
      <c r="A331" s="12"/>
      <c r="B331" s="24"/>
      <c r="C331" s="14"/>
      <c r="D331" s="168"/>
      <c r="E331" s="16"/>
      <c r="F331" s="1"/>
      <c r="G331" s="51"/>
    </row>
    <row r="332" spans="2:7" ht="12" customHeight="1">
      <c r="B332" s="21"/>
      <c r="C332" s="14"/>
      <c r="D332" s="15"/>
      <c r="E332" s="16"/>
      <c r="G332" s="62"/>
    </row>
    <row r="333" spans="2:7" ht="12" customHeight="1">
      <c r="B333" s="21"/>
      <c r="C333" s="14"/>
      <c r="D333" s="15"/>
      <c r="E333" s="16"/>
      <c r="G333" s="62"/>
    </row>
    <row r="334" spans="2:7" ht="12" customHeight="1">
      <c r="B334" s="21"/>
      <c r="C334" s="14"/>
      <c r="D334" s="15"/>
      <c r="E334" s="16"/>
      <c r="G334" s="62"/>
    </row>
    <row r="335" spans="2:7" ht="12" customHeight="1">
      <c r="B335" s="21"/>
      <c r="C335" s="14"/>
      <c r="D335" s="15"/>
      <c r="E335" s="16"/>
      <c r="G335" s="62"/>
    </row>
    <row r="336" spans="2:7" ht="18" customHeight="1">
      <c r="B336" s="106" t="s">
        <v>76</v>
      </c>
      <c r="C336" s="14"/>
      <c r="D336" s="15"/>
      <c r="E336" s="16"/>
      <c r="G336" s="62"/>
    </row>
    <row r="337" spans="2:7" ht="12.75" customHeight="1">
      <c r="B337" s="21"/>
      <c r="C337" s="14"/>
      <c r="D337" s="15"/>
      <c r="E337" s="16"/>
      <c r="G337" s="62"/>
    </row>
    <row r="338" spans="2:7" ht="12" customHeight="1">
      <c r="B338" s="21"/>
      <c r="C338" s="14"/>
      <c r="D338" s="15"/>
      <c r="E338" s="16"/>
      <c r="G338" s="62"/>
    </row>
    <row r="339" spans="2:7" ht="18" customHeight="1">
      <c r="B339" s="60"/>
      <c r="G339" s="62"/>
    </row>
    <row r="340" spans="1:6" ht="12.75">
      <c r="A340" s="81" t="s">
        <v>1</v>
      </c>
      <c r="B340" s="93" t="s">
        <v>2</v>
      </c>
      <c r="F340" s="61">
        <f>F119</f>
        <v>0</v>
      </c>
    </row>
    <row r="341" spans="1:6" ht="12.75">
      <c r="A341" s="81"/>
      <c r="F341" s="61"/>
    </row>
    <row r="342" spans="1:6" ht="12.75">
      <c r="A342" s="81" t="s">
        <v>3</v>
      </c>
      <c r="B342" s="93" t="s">
        <v>4</v>
      </c>
      <c r="F342" s="61">
        <f>F158</f>
        <v>0</v>
      </c>
    </row>
    <row r="343" spans="1:6" ht="12.75">
      <c r="A343" s="81"/>
      <c r="F343" s="61"/>
    </row>
    <row r="344" spans="1:6" ht="12.75">
      <c r="A344" s="81" t="s">
        <v>5</v>
      </c>
      <c r="B344" s="93" t="s">
        <v>101</v>
      </c>
      <c r="F344" s="61">
        <f>F206</f>
        <v>0</v>
      </c>
    </row>
    <row r="345" spans="1:6" ht="12.75">
      <c r="A345" s="81"/>
      <c r="F345" s="61"/>
    </row>
    <row r="346" spans="1:6" ht="12.75">
      <c r="A346" s="81" t="s">
        <v>6</v>
      </c>
      <c r="B346" s="93" t="s">
        <v>7</v>
      </c>
      <c r="F346" s="61">
        <f>F238</f>
        <v>0</v>
      </c>
    </row>
    <row r="347" spans="1:6" ht="12.75">
      <c r="A347" s="81"/>
      <c r="F347" s="61"/>
    </row>
    <row r="348" spans="1:6" ht="12.75">
      <c r="A348" s="81" t="s">
        <v>8</v>
      </c>
      <c r="B348" s="93" t="s">
        <v>9</v>
      </c>
      <c r="F348" s="61">
        <f>F264</f>
        <v>0</v>
      </c>
    </row>
    <row r="349" spans="1:6" ht="12.75">
      <c r="A349" s="81"/>
      <c r="F349" s="61"/>
    </row>
    <row r="350" spans="1:6" ht="12.75" customHeight="1">
      <c r="A350" s="81" t="s">
        <v>145</v>
      </c>
      <c r="B350" s="170" t="s">
        <v>152</v>
      </c>
      <c r="C350" s="170"/>
      <c r="D350" s="170"/>
      <c r="E350" s="170"/>
      <c r="F350" s="61">
        <f>F330</f>
        <v>0</v>
      </c>
    </row>
    <row r="352" spans="1:6" ht="12.75">
      <c r="A352" s="63"/>
      <c r="B352" s="94" t="s">
        <v>18</v>
      </c>
      <c r="C352" s="64"/>
      <c r="D352" s="65"/>
      <c r="E352" s="66"/>
      <c r="F352" s="67">
        <f>SUM(F340:F351)</f>
        <v>0</v>
      </c>
    </row>
    <row r="353" spans="1:6" ht="12.75">
      <c r="A353" s="68"/>
      <c r="B353" s="95" t="s">
        <v>68</v>
      </c>
      <c r="C353" s="69"/>
      <c r="D353" s="70"/>
      <c r="E353" s="71"/>
      <c r="F353" s="72">
        <f>F352*0.25</f>
        <v>0</v>
      </c>
    </row>
    <row r="354" spans="1:6" ht="13.5" thickBot="1">
      <c r="A354" s="54"/>
      <c r="B354" s="96"/>
      <c r="C354" s="89"/>
      <c r="D354" s="90"/>
      <c r="E354" s="91"/>
      <c r="F354" s="92"/>
    </row>
    <row r="355" spans="1:6" ht="13.5" thickBot="1">
      <c r="A355" s="73"/>
      <c r="B355" s="74" t="s">
        <v>38</v>
      </c>
      <c r="C355" s="75"/>
      <c r="D355" s="76"/>
      <c r="E355" s="77"/>
      <c r="F355" s="78">
        <f>F352+F353</f>
        <v>0</v>
      </c>
    </row>
  </sheetData>
  <sheetProtection/>
  <mergeCells count="13">
    <mergeCell ref="C1:E1"/>
    <mergeCell ref="C2:E2"/>
    <mergeCell ref="C3:E3"/>
    <mergeCell ref="C4:E4"/>
    <mergeCell ref="B29:E29"/>
    <mergeCell ref="B28:D28"/>
    <mergeCell ref="B13:D13"/>
    <mergeCell ref="B19:D19"/>
    <mergeCell ref="B15:D15"/>
    <mergeCell ref="B27:E27"/>
    <mergeCell ref="B269:E269"/>
    <mergeCell ref="B79:E79"/>
    <mergeCell ref="B350:E350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5" r:id="rId2"/>
  <headerFooter alignWithMargins="0">
    <oddHeader>&amp;R
&amp;P</oddHeader>
  </headerFooter>
  <rowBreaks count="13" manualBreakCount="13">
    <brk id="56" max="255" man="1"/>
    <brk id="86" max="5" man="1"/>
    <brk id="109" max="5" man="1"/>
    <brk id="119" max="5" man="1"/>
    <brk id="145" max="5" man="1"/>
    <brk id="159" max="5" man="1"/>
    <brk id="176" max="5" man="1"/>
    <brk id="195" max="5" man="1"/>
    <brk id="208" max="5" man="1"/>
    <brk id="239" max="5" man="1"/>
    <brk id="265" max="5" man="1"/>
    <brk id="322" max="5" man="1"/>
    <brk id="33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Kiki</cp:lastModifiedBy>
  <cp:lastPrinted>2017-04-03T11:58:04Z</cp:lastPrinted>
  <dcterms:created xsi:type="dcterms:W3CDTF">2000-10-31T16:08:00Z</dcterms:created>
  <dcterms:modified xsi:type="dcterms:W3CDTF">2017-04-03T12:41:54Z</dcterms:modified>
  <cp:category/>
  <cp:version/>
  <cp:contentType/>
  <cp:contentStatus/>
</cp:coreProperties>
</file>