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miDa\JAVNA NABAVA\SV. ILIJA\DON\"/>
    </mc:Choice>
  </mc:AlternateContent>
  <xr:revisionPtr revIDLastSave="0" documentId="13_ncr:1_{C6ED20BB-B924-490B-B570-24FAF72B90C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veukupna rekapitulacija" sheetId="5" r:id="rId1"/>
    <sheet name="Aktivnost 1" sheetId="1" r:id="rId2"/>
    <sheet name="Aktivnost 2" sheetId="2" r:id="rId3"/>
    <sheet name="Aktivnost 3" sheetId="3" r:id="rId4"/>
    <sheet name="Aktivnost 4" sheetId="4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F11" i="4" s="1"/>
  <c r="F12" i="4" l="1"/>
  <c r="F13" i="4" s="1"/>
  <c r="C12" i="5" s="1"/>
  <c r="F27" i="3" l="1"/>
  <c r="F21" i="3"/>
  <c r="F14" i="3"/>
  <c r="F9" i="3"/>
  <c r="F33" i="3" l="1"/>
  <c r="F34" i="3"/>
  <c r="F35" i="3" s="1"/>
  <c r="C11" i="5" s="1"/>
  <c r="F28" i="2" l="1"/>
  <c r="F9" i="2"/>
  <c r="F38" i="2" s="1"/>
  <c r="F39" i="2" l="1"/>
  <c r="F40" i="2" s="1"/>
  <c r="C10" i="5" s="1"/>
  <c r="F87" i="1" l="1"/>
  <c r="F75" i="1"/>
  <c r="F61" i="1"/>
  <c r="F52" i="1"/>
  <c r="F43" i="1"/>
  <c r="F32" i="1"/>
  <c r="F22" i="1" l="1"/>
  <c r="F9" i="1"/>
  <c r="F95" i="1" s="1"/>
  <c r="F96" i="1" s="1"/>
  <c r="F97" i="1" s="1"/>
  <c r="C9" i="5" s="1"/>
  <c r="C14" i="5" s="1"/>
  <c r="C15" i="5" l="1"/>
  <c r="C16" i="5" s="1"/>
</calcChain>
</file>

<file path=xl/sharedStrings.xml><?xml version="1.0" encoding="utf-8"?>
<sst xmlns="http://schemas.openxmlformats.org/spreadsheetml/2006/main" count="245" uniqueCount="158">
  <si>
    <t>Redni broj</t>
  </si>
  <si>
    <t>NAZIV ROBE/USLUGE</t>
  </si>
  <si>
    <t>Količina</t>
  </si>
  <si>
    <t>Jed. mjere</t>
  </si>
  <si>
    <t>Jedinična cijena u kn bez PDV-a</t>
  </si>
  <si>
    <t>Ukupna cijena u kn bez PDV-a</t>
  </si>
  <si>
    <t>1.</t>
  </si>
  <si>
    <t>2.</t>
  </si>
  <si>
    <t>5 (3x4)</t>
  </si>
  <si>
    <t>Trošak uključuje osmišljavanje koncepta i sadržaja jedne brošure, prema inputima naručitelja, o sprečavanju nastanka otpada, odgovornom postupanju s otpadom, odvojenom sakupljanju otpada, ponovnoj upotrebi predmeta, kompostiranju te smjernice o korištenju mobilne i web aplikacije; dizajn i grafičku pripremu za tisak te izradu elektronskog formata prilagođenog za objavu na web stranici, tisak i dostavu brošura na adresu naručitelja.</t>
  </si>
  <si>
    <t xml:space="preserve">Potrebno je osmisliti i izraditi prilagođeni vizualni identitet projekta (brenda), a što izmeđuostalog uključuje logotip i/ili simbol projekta, te standardiziran i ujednačen vizualni identitet svih elemenata koji će se koristiti na web stranici i ostalim promotivnim materijalima projekta, u digitalnim i tiskanim oblicima. Vizualni identitet koji će se definirati mora biti dosljedan u svim materijalima projekta. </t>
  </si>
  <si>
    <t>Specifikacija brošure:</t>
  </si>
  <si>
    <t>Brošura treba sadržavati odredbe promidžbe i vidljivosti projekta sukladno Uputama za korisnike sredstava „Informiranje, komunikacija i vidljivost projekata“ financiranih u okviru Europskog fonda za regionalni razvoj (EFRR), Europskog socijalnog fonda (ESF) i Kohezijskog fonda (KF) za razdoblje 2014.-2020."</t>
  </si>
  <si>
    <t>* finalni format brošure: A5</t>
  </si>
  <si>
    <t>* tisak: 4/4 kolor</t>
  </si>
  <si>
    <t>* opseg knjižnog bloka brošure: minimalno 20 stranica</t>
  </si>
  <si>
    <t>KOMAD</t>
  </si>
  <si>
    <t>Trošak uključuje osmišljavanje koncepta i sadržaja letka o sprečavanju nastanka otpada, odgovornom postupanju s otpadom, odvojenom sakupljanju otpada, ponovnoj upotrebi predmeta koji se tiska u dvije verzije – dva strana jezika: engleskom i njemačkom. U trošak je također uključen prijevod na strane jezike (engleski i njemački), dizajn i grafička priprema za tisak dvije verzije letka, izradu elektronskih formata letaka prilagođenih za objavu na web stranici i društvenim mrežama, tisak i dostavu letaka na adresu naručitelja.</t>
  </si>
  <si>
    <t>Specifikacija letka:</t>
  </si>
  <si>
    <t>* format tiska: 210x400 mm</t>
  </si>
  <si>
    <t>Letci trebaju sadržavati odredbe promidžbe i vidljivosti projekta sukladno Uputama za korisnike sredstava „Informiranje, komunikacija i vidljivost projekata“ financiranih u okviru Europskog fonda za regionalni razvoj (EFRR), Europskog socijalnog fonda (ESF) i Kohezijskog fonda (KF) za razdoblje 2014.-2020.</t>
  </si>
  <si>
    <t>LETCI ZA TURISTE</t>
  </si>
  <si>
    <t>BROŠURA O ODRŽIVOM GOSPODARENJU OTPADOM</t>
  </si>
  <si>
    <t>3.</t>
  </si>
  <si>
    <t>LETAK ZA SLIJEPE OSOBE</t>
  </si>
  <si>
    <t>Trošak ove aktivnosti uključuje osmišljavanje koncepta i sadržaja jednog letka o sprečavanju nastanka otpada, odgovornom postupanju s otpadom, odvojenom sakupljanju otpada, ponovnoj upotrebi predmeta, prilagođenog i sadržajno optimiziranog za slijepe osobe, dizajn i grafičku pripremu za tisak jednog letka, tisak te dostavu letaka na adresu naručitelja.</t>
  </si>
  <si>
    <t xml:space="preserve">Specifikacija letka: </t>
  </si>
  <si>
    <t>* format letka: A4</t>
  </si>
  <si>
    <t>* opseg letka: 8 stranica</t>
  </si>
  <si>
    <t>* tisak: Brailleovo pismo</t>
  </si>
  <si>
    <t>4.</t>
  </si>
  <si>
    <t>LETAK ZA OSOBE S INTELEKTUALNIM POTEŠKOĆAMA</t>
  </si>
  <si>
    <t>Trošak ove aktivnosti uključuje osmišljavanje koncepta i sadržaja jednog letka za osobe s intelektualnim poteškoćama o sprečavanju nastanka otpada, odgovornom postupanju s otpadom, odvojenom sakupljanju otpada, ponovnoj upotrebi predmeta, dizajn i grafičku pripremu za tisak jednog letaka, izradu elektronskog formata letaka prilagođenog za objavu na web stranici i društvenim mrežama, tisak te dostavu letaka na adresu naručitelja.</t>
  </si>
  <si>
    <t>5.</t>
  </si>
  <si>
    <t>LETAK O OBNOVLJIVIM IZVORIMA ENERGIJE</t>
  </si>
  <si>
    <t>* format tiska: 210x300 mm</t>
  </si>
  <si>
    <t>6.</t>
  </si>
  <si>
    <t>BOJANKE ZA DJECU</t>
  </si>
  <si>
    <t>Trošak ove aktivnosti uključuje osmišljavanje koncepta i sadržaja jedne bojanke za djecu na temu sprečavanja nastanka otpada, odgovornom postupanju s otpadom, odvojenom sakupljanju otpada te ponovnoj upotrebi predmeta; dizajn i grafičku pripremu za tisak bojanke, izradu elektronskog formata bojanke prilagođene za objavu na web stranici, tisak i dostavu bojanki na adresu naručitelja.</t>
  </si>
  <si>
    <t xml:space="preserve">Specifikacija bojanke: </t>
  </si>
  <si>
    <t xml:space="preserve">* finalni format: A4 </t>
  </si>
  <si>
    <t>* opseg bojanke – knjižni blok: 16 stranica</t>
  </si>
  <si>
    <t>* tisak knjižnog bloka: 1/1</t>
  </si>
  <si>
    <t>* tisak naslovnog arka: 4/4 kolor</t>
  </si>
  <si>
    <t>* dodatak: drvene bojice, minimalno 6 komada osnovnih boja, pakirano u reciklirani papir</t>
  </si>
  <si>
    <t xml:space="preserve">Naslovni arak bojanke treba biti dizajniran tako da se može ponovno upotrijebiti, odnosno, oblikovati u uporabni predmet kao: ravnalo, knjižna oznaka, čaša za olovke, kutija, origami i sl. Upute za izradu predmeta moraju biti otisnute na bojanki. Sam izrađeni predmet mora sadržavati barem jednu vidljivu poruku. </t>
  </si>
  <si>
    <t>Bojanke trebaju sadržavati odredbe promidžbe i vidljivosti projekta sukladno Uputama za korisnike sredstava Informiranje, komunikacija i vidljivost projekata financiranih u okviru Europskog fonda za regionalni razvoj (EFRR), Europskog socijalnog fonda (ESF) i Kohezijskog fonda (KF) za razdoblje 2014.-2020.</t>
  </si>
  <si>
    <t>7.</t>
  </si>
  <si>
    <t>IZOBRAZNO-INFORMATIVNI MATERIJALI ZA DJECU O ODRŽIVOM GOSPODARENJU OTPADOM</t>
  </si>
  <si>
    <t>Trošak ove aktivnosti uključuje osmišljavanje koncepta i sadržaja jedne edukativne radne bilježnice za djecu osnovnoškolske dobi na temu sprečavanja nastanka otpada, odgovornom postupanju s otpadom, odvojenom sakupljanju otpada te ponovnoj upotrebi predmeta; dizajn i grafičku pripremu za tisak radne bilježnice, izradu elektronskog formata radne bilježnice prilagođene za objavu na web stranici, tisak i dostavu radnih bilježnica na adresu naručitelja.</t>
  </si>
  <si>
    <t>Specifikacija radne bilježnice:</t>
  </si>
  <si>
    <t xml:space="preserve">* finalni format radne bilježnice: A4 </t>
  </si>
  <si>
    <t>* opseg knjižnog bloka: 16 stranica</t>
  </si>
  <si>
    <t xml:space="preserve">Naslovni arak radne bilježnice treba biti dizajniran tako da se može ponovno upotrijebiti, odnosno, oblikovati u uporabni predmet kao: ravnalo, knjižna oznaka, čaša za olovke, kutija, origami i sl. Upute za izradu predmeta moraju biti otisnute na radnoj bilježnici. Sam izrađeni predmet mora sadržavati barem jednu vidljivu poruku. </t>
  </si>
  <si>
    <t>Radne bilježnice trebaju sadržavati odredbe promidžbe i vidljivosti projekta sukladno Uputama za korisnike sredstava „Informiranje, komunikacija i vidljivost projekata“ financiranih u okviru Europskog fonda za regionalni razvoj (EFRR), Europskog socijalnog fonda (ESF) i Kohezijskog fonda (KF) za razdoblje 2014.-2020.</t>
  </si>
  <si>
    <t>8.</t>
  </si>
  <si>
    <t>PLAKATI O ODRŽIVOM GOSPODARENJU OTPADOM</t>
  </si>
  <si>
    <t>Trošak uključuje osmišljavanje koncepta i sadržaja promidžbenog plakata, dizajn i grafičku pripremu za tisak, tisak plakata, izradu plakata u elektronskom formatu prilagođenog za objavu na web stranici i društvenim mrežama te dostavu na adresu naručitelja.</t>
  </si>
  <si>
    <t>Specifikacija plakata:</t>
  </si>
  <si>
    <t>* finalni format plakata: B1</t>
  </si>
  <si>
    <t>* tisak: 4/0 kolor</t>
  </si>
  <si>
    <t xml:space="preserve">Osim navedenog sadržaja sadržavat će odredbe promidžbe i vidljivosti projekta, sukladno Uputama za korisnike sredstava „Informiranje, komunikacija i vidljivost projekata“ financiranih u okviru Europskog fonda za regionalni razvoj (EFRR), Europskog socijalnog fonda (ESF) i Kohezijskog fonda (KF) za razdoblje 2014.-2020. </t>
  </si>
  <si>
    <t>PDV:</t>
  </si>
  <si>
    <t>UKUPNO BEZ PDV-a:</t>
  </si>
  <si>
    <t>SVEUKUPNO:</t>
  </si>
  <si>
    <t>PROVEDBA IZOBRAZNO-INFORMATIVNIH AKTIVNOSTI O ODRŽIVOM GOSPODARENJU OTPADOM</t>
  </si>
  <si>
    <t>Trošak ove aktivnosti uključuje osmišljavanje koncepta i sadržaja jednog letka o obnovljivim izvorima energije, dizajn i grafičku pripremu za tisak letaka, izradu formata letaka prilagođenih za objavu na web stranici i društvenim mrežama, tisak te dostavu letaka na adresu naručitelja.</t>
  </si>
  <si>
    <t>* papir knjižnog bloka: sjajni premazani papir minimalno 130 g/m2</t>
  </si>
  <si>
    <t>* papir naslovnog arka – sjajni premazani papir minimalno 350 g/m2</t>
  </si>
  <si>
    <t>* dorada: klamano</t>
  </si>
  <si>
    <t>* papir: sjajni premazani papir minimalno 150g/m2</t>
  </si>
  <si>
    <t>* dorada: savijeno 3x na finalni format letka 210x100 mm (8 stranica)</t>
  </si>
  <si>
    <t>* papir: sjajni premazani papir minimalno 170g/m2</t>
  </si>
  <si>
    <t xml:space="preserve">* dorada: klamano </t>
  </si>
  <si>
    <t>* dorada: savijeno 2x na finalni format letka 210x100 mm (6 stranica)</t>
  </si>
  <si>
    <t>* papir knjižnog bloka: offset papir minimalno 100 g/m2</t>
  </si>
  <si>
    <t>* papir naslovnog arka: sjajni premazani paapir minimalno 250g/m2</t>
  </si>
  <si>
    <t>* papir naslovnog arka: sjajni premazani papir minimalno 250g/m2</t>
  </si>
  <si>
    <t>PROJEKT "EDUKACIJOM I INFORMIRANJEM DO ODRŽIVOG GOSPODARENJA OTPADOM"</t>
  </si>
  <si>
    <t>(Referentni broj ugovora: KK.06.3.1.07.0017)</t>
  </si>
  <si>
    <t xml:space="preserve">Brošura o sprječavanju nastanka otpada, odgovornom postupanju s otpadom, odvojenom sakupljanju otpada, ponovnoj uporabi predmeta, kompostiranju doprinijet će izgradnji svijesti građana sa područja Općine Sveti Ilija, Općine Gornji Kneginec i Općine Jalžabet o važnosti odgovornog postupanja s komunalnim otpadom, s posebnim naglaskom na sprječavanje nastanka otpada, pravilno odvajanje otpada u kućanstvima, kućno kompostiranje i ponovnu uporabu predmeta, čime će se smanjiti količina otpada odloženog na odlagalište. Ova aktivnost namijenjena je  svakom kućanstvu na području obuhvata projekta. </t>
  </si>
  <si>
    <t xml:space="preserve">Vlasništvo, pravo uporabe dizajna u cijelosti ili pojedinih dijelova bez vremenskog ograničenja, prelazi na Općinu Sveti Ilija. </t>
  </si>
  <si>
    <t xml:space="preserve">Vizualni identitet koji će se koristiti mora biti dosljedan u svim izrađenim materijalima. Vlasništvo, pravo uporabe dizajna u cijelosti ili pojedinih dijelova bez vremenskog ograničenja, prelazi na Općinu Sveti Ilija. </t>
  </si>
  <si>
    <t>Plakati će doprinijeti ostvarenju ciljeva: sprječavanju nastanka otpada, odgovornom postupanju s otpadom, odvojenom sakupljanju otpada, ponovnoj uporabi predmeta, kućnom kompostiranju kroz podizanje svijesti o važnosti navedenoga. Plakatima se nastoji doseći sljedeće ciljane skupine: svi građani i djeca (predškolska i školska). Plakati će se postavljati tijekom razdoblja provedbe projekta  na prostore javnih ustanova, škola, vrtića, oglasnih ploča. Izradit će se 200 plakata. Plakati će se osmisliti na način da informiraju i educiraju građane o ciljevima projekta i značaju njihovog ostvarenja za cjelokupnu zajednicu.</t>
  </si>
  <si>
    <t>Trošak ove aktivnosti uključuje izradu strukture i sadržaja menija ili podmenija na svakoj od web stranica JLS-a uključenih u projekt. Uz opis projekta i oznake vidljivosti projekta potrebno je organizirati poddomenske stranice u CMS sustavu pod domenom www.opcina-sveti-ilija.hr. Poddomenske stranice trebaju biti „linkane“ na stranice svih triju JLS-a. Sadržaj poddomenske stranice mora biti konceptualno (sadržajno i vizualno) uređen prema ostalim digitalnim i tiskanim materijalima. Poddomenska stranica mora imati mogućnost dodavanja vijesti vezanih uz realizaciju projekta. Poddomenska stranica mora sadržavati edukativnu igru. Primjer igre: „izbacuje“ se vrsta otpada (npr. flomaster, papir, prazna limenka...), a korisnik povlači otpadak u spremnik u koji se pravilno odlaže. Ako je „odgovor“ točan, skupljaju se bodovi, a ako je „odgovor“ pogrešan, pokazuje se obavijest o spremniku u koji bi otpad trebao biti svrstan.  U igrici je najvažnija edukativna komponenta, ali treba obratiti pozornost i na usklađenost s vizualom projekta.</t>
  </si>
  <si>
    <t xml:space="preserve">Poddomenska stranica sadržavat će raspored odvoza otpada za područje obuhvata projekta, sve brošure, letke, vodiče, plakate, radijske emisije, tv spotove i bannere u digitalnom obliku za preuzimanje, upute za korištenje mobilne aplikacije, sve obavijesti o gospodarenju otpadom i ostale informacije o otpadu. </t>
  </si>
  <si>
    <t xml:space="preserve">Također je potrebno osmisliti tražilicu otpada koja će, na temelju unešenih podataka o vrstama otpada i baze otpada (koje će pripremiti i ažurirati naručitelj) građanima dati informaciju u koji spremnik odlažu artikle za koje ne znaju u koji spremnik pripadaju. </t>
  </si>
  <si>
    <t xml:space="preserve">Potrebno je osmisliti sustav kojim bi se na Poddomenskoj web stranici prikazivala karta JLS-ova uključenih u projekt. Korisniku bi bilo omogućeno da odabirom ulice/zone dobije obavijest kada se u njegovoj ulici/mjestu npr. odvozi smeće. </t>
  </si>
  <si>
    <t>Specifikacija zahtjeva za izradu poddomenske stranice:</t>
  </si>
  <si>
    <t xml:space="preserve">* potpuno grafičko oblikovanje stranice s posebnim naglaskom na konzistentnost dizajna na svim dijelovima stranice i u svim korištenim funkcionalnostima, modulima i dodacima, a po dogovoru s članovima projektnog tima </t>
  </si>
  <si>
    <t xml:space="preserve">responsive dizajn </t>
  </si>
  <si>
    <t xml:space="preserve">* prikaz stranice mora biti konzistentan i slijediti istu logiku na svim prikazima, te sve funkcionalnosti moraju raditi na svim prikazima </t>
  </si>
  <si>
    <t xml:space="preserve">* modularnost početne stranice i mogućnost dodavanja elemenata na početnu stranicu po potrebi, na način koji je slijedi postojeću logiku početne stranice </t>
  </si>
  <si>
    <t xml:space="preserve">* upravljanje fotografijama na način da se mogu kreirati galerije fotografija i albumi (grupe galerija fotografija), s mogućnošću čitanja i prikaza metapodataka iz fotografija, te prikazom fotografija u punom ekranu </t>
  </si>
  <si>
    <t xml:space="preserve">* slider za prikaz fotografija ili videa </t>
  </si>
  <si>
    <t xml:space="preserve">* integracija dodataka za društvene mreže (Facebook, Twitter, Linkedin, Pošalji mailom...), </t>
  </si>
  <si>
    <t xml:space="preserve">* mogućnost evidentiranja i analize posjeta i korištenosti sadržaja </t>
  </si>
  <si>
    <t>* za vrijeme trajanja projekta sadržaj ažurira ponuditelj prema inputima naručitelja</t>
  </si>
  <si>
    <t>Ponuditelj će se obvezati da će poddomenska stranica ispravno funkcionirati kroz vrijeme trajanja projekta i minimalno četiri godine po prestanku projekta, neovisno o ažuriranjima korištene platforme, modula i dodataka. Nakon isteka vremena trajanja projekta daljnje ažuriranje podatkovnog sadržaja preuzima naručitelj a programsko ažuriranje i nužne nadogradnje ostaju u domeni ponuditelja.</t>
  </si>
  <si>
    <t>Ponuditelj će morati jamčiti potpunu sukladnost s Općom uredbom o zaštiti osobnih podataka, te posjedovanje svih autorskih prava ili prava na korištenje materijala upotrijebljenog u izradi web stranice i aplikacije.</t>
  </si>
  <si>
    <t>Osim navedenog sadržaja stranica mora sadržavati odredbe promidžbe i vidljivosti projekta, sukladno Uputama za korisnike sredstava Informiranje, komunikacija i vidljivost projekata financiranih u okviru Europskog fonda za regionalni razvoj (EFRR), Europskog socijalnog fonda (ESF) i Kohezijskog fonda (KF) za razdoblje 2014.-2020.</t>
  </si>
  <si>
    <t>APLIKACIJA ZA PAMETNE TELEFONE</t>
  </si>
  <si>
    <t>Mobilna aplikacija će imati za cilj građanima dati informaciju kombinacijom klasičnih izbornika. Aplikacija mora biti povezana s web stranicom (na način da može povlačiti podatke s iste).</t>
  </si>
  <si>
    <t>Mobilna aplikacija mora sadržavati edukativnu igru. Primjer igre: „izbacuje“ se vrsta otpada (npr. flomaster, papir, prazna limenka...), a korisnik povlači otpadak u spremnik u koji se pravilno odlaže. Ako je „odgovor“ točan, skupljaju se bodovi, a ako je „odgovor“ pogrešan, pokazuje se obavijest o spremniku u koji bi otpad trebao biti svrstan.  U igrici je najvažnija edukativna komponenta ali treba obratiti pozornost i na usklađenost s vizualom projekta.</t>
  </si>
  <si>
    <t>Mobilna aplikacija sadržavat će raspored odvoza i tražilicu otpada koja će, na temelju unešenih podataka o vrstama otpada i baze otpada (koje će pripremiti i ažurirati naručitelj) građanima dati informaciju u koji spremnik odlažu artikle za koje ne znaju u koji spremnik pripadaju.</t>
  </si>
  <si>
    <t xml:space="preserve">Aplikacija mora imati dodatnu zasebnu funkcionalnost - mogućnost push obavještavanja o vremenu odvoza smeća i ostalim događajima vezanim uz projekt koji se objavljuju na web stranici, nakon što korisnik odabere ulicu/zonu. </t>
  </si>
  <si>
    <t>Aplikacija mora biti dostupna i ispravno funkcionirati na iOS i Android uređajima.</t>
  </si>
  <si>
    <t xml:space="preserve">Ponuditelj će se obvezati da će aplikacija ispravno funkcionirati kroz vrijeme trajanja projekta i godinu dana nakon završetka projekta.  Ponuditelj je dužan izraditi tehničke upute za instalaciju i korištenje aplikacije. </t>
  </si>
  <si>
    <t xml:space="preserve">Ponuditelj će morati jamčiti potpunu sukladnost s Općom uredbom o zaštiti osobnih podataka, te posjedovanje svih autorskih prava ili prava na korištenje materijala upotrijebljenog u izradi aplikacije. </t>
  </si>
  <si>
    <t xml:space="preserve">Ponuditelj daje naručitelju prava na korištenje svih dostavljenih materijala na bilo koji način i u bilo kojem mediju. </t>
  </si>
  <si>
    <t>Ponuditelj potvrđuje da je autor svih materijala korištenih u izradi naručene robe, ili da ima prava na korištenje materijala od strane trećih osoba i prenošenje prava korištenja na naručitelja (ukoliko izvođač koristi dijelove materijala kojih nije autor) te sukladno tome naručitelj ni u kojem slučaju ne može biti odgovaran u slučaju povrede autorskih prava trećih osoba.</t>
  </si>
  <si>
    <t xml:space="preserve">Osim navedenog, aplikacija će sadržavati odredbe promidžbe i vidljivosti projekta, sukladno Uputama za korisnike sredstava „Informiranje, komunikacija i vidljivost projekata“ financiranih u okviru Europskog fonda za regionalni razvoj (EFRR), Europskog socijalnog fonda (ESF) i Kohezijskog fonda (KF) za razdoblje 2014.-2020. </t>
  </si>
  <si>
    <t>TV PROMIDŽBA</t>
  </si>
  <si>
    <t xml:space="preserve">Vlasništvo, pravo uporabe u cijelosti ili pojedinih dijelova bez vremenskog ograničenja, prelazi na Općinu Sveti Ilija. </t>
  </si>
  <si>
    <t>TV spot  treba sadržavati odredbe promidžbe i vidljivosti projekta sukladno Uputama za korisnike sredstava Informiranje, komunikacija i vidljivost projekata financiranih u okviru Europskog fonda za regionalni razvoj (EFRR), Europskog socijalnog fonda (ESF) i Kohezijskog fonda (KF) za razdoblje 2014.-2020.</t>
  </si>
  <si>
    <t>Dostava CD medija na adresu naručitelja.</t>
  </si>
  <si>
    <t>RADIO PROMIDŽBA</t>
  </si>
  <si>
    <t xml:space="preserve">Trošak ove aktivnosti uključuje osmišljavanje scenarija za edukativni radio spot u trajanju 20 sekundi na temu sprečavanja nastanka otpada ili odgovornog postupanja s otpadom ili odvojenog sakupljanja otpada ili ponovne upotrebi predmeta; produkciju spota od 20 sekundi, zakup medijskog prostora za 1.000  emitiranja promidžbenog spota na najslušanijim radijima na području JLS-ova uključenih u projekt, izradu formata radio spota prilagođenog za objavu na web stranici i društvenim mrežama te dostavu radio spota na CD mediju . Radio spot mora sadržavati poruku na temu sprečavanja nastanka otpada ili odgovornog postupanja s otpadom ili odvojenog sakupljanja otpada ili ponovne upotrebi predmeta. Radio spot mora biti korporativno (audio) povezan sa ostalim materijalima ovog projekta. </t>
  </si>
  <si>
    <t>Specifikacija objavljivanja radio spotova na radijima – ukupno 1000 objava:</t>
  </si>
  <si>
    <t>* najslušaniji regionalni radio 400 objava</t>
  </si>
  <si>
    <t>* tri najslušanija lokalna radija svaki po 200 objava, ukupno 600 objava</t>
  </si>
  <si>
    <t xml:space="preserve">Na sva četiri radija emitira se jedan radijski spot tijekom trajanja projekta. Vlasništvo, pravo uporabe u cijelosti ili pojedinih dijelova bez vremenskog ograničenja, prelazi na Općinu Sveti Ilija. </t>
  </si>
  <si>
    <t>Radio spot treba sadržavati odredbe promidžbe i vidljivosti projekta sukladno Uputama za korisnike sredstava Informiranje, komunikacija i vidljivost projekata financiranih u okviru Europskog fonda za regionalni razvoj (EFRR), Europskog socijalnog fonda (ESF) i Kohezijskog fonda (KF) za razdoblje 2014.-2020 na način prilagođen ovom mediju.</t>
  </si>
  <si>
    <t>RADIJSKE EMISIJE O ODRŽIVOM GOSPODARENJU OTPADOM</t>
  </si>
  <si>
    <t xml:space="preserve">Trošak ove aktivnosti uključuje osmišljavanje scenarija za tri edukativne radio emisije u trajanju 30 minuta na temu sprečavanja nastanka otpada ili odgovornog postupanja s otpadom ili odvojenog sakupljanja otpada ili ponovne upotrebi predmeta; produkciju tri edukativne radio emisije u trajanju 30 minuta sa minimalno tri stručna sugovornika iz područja gospodarenja otpadom, zakup medijskog prostora za 48 emitiranja edukativnih radio emisija na najslušanijim lokalnim i regionalnim radijima na području Općine Sveti Ilija, Općine Gornji Kneginec i Općine Jalžabet, izradu formata edukativne radio emisije prilagođenog za objavu na web stranici i društvenim mrežama te dostavu edukativne radio emisije na CD mediju. Edukativne radio emisije moraju sadržavati poruku na temu sprečavanja nastanka otpada ili odgovornog postupanja s otpadom ili odvojenog sakupljanja otpada ili ponovne upotrebi predmeta. Edukativne radio emisije moraju biti korporativno (audio) povezane sa ostalim materijalima ovog projekta. </t>
  </si>
  <si>
    <t>Specifikacija objavljivanja radio emisija na radijima:</t>
  </si>
  <si>
    <t>*Najslušaniji regionalni radio ukupno 12 objava (četiri puta po tri emisije)</t>
  </si>
  <si>
    <t>* Tri najslušanija lokalna radija svaki po 12 objava (četiri puta po tri emisije), ukupno 36 objava na lokalnim radijima</t>
  </si>
  <si>
    <t>Vlasništvo, pravo uporabe u cijelosti ili pojedinih dijelova bez vremenskog ograničenja, prelazi na Općinu Sveti Ilija. Radio spot treba sadržavati odredbe promidžbe i vidljivosti projekta sukladno Uputama za korisnike sredstava „Informiranje, komunikacija i vidljivost projekata“ financiranih u okviru Europskog fonda za regionalni razvoj (EFRR), Europskog socijalnog fonda (ESF) i Kohezijskog fonda (KF) za razdoblje 2014.-2020.</t>
  </si>
  <si>
    <t>OBJAVA ELEKTRONSKIH OGLASA NA WEB PORTALIMA</t>
  </si>
  <si>
    <t>Specifikacija objavljivanja elektronskih oglasa:</t>
  </si>
  <si>
    <t xml:space="preserve">Tri najčitanija regionalna informativna web portala svaki po 100 dana objavljivanja </t>
  </si>
  <si>
    <t>(način objavljivanja: rotirajući baner – jednakomjerna izmjena sve 3 vrste banera tijekom dana)</t>
  </si>
  <si>
    <t>Elektronski oglas  treba sadržavati odredbe promidžbe i vidljivosti projekta sukladno Uputama za korisnike sredstava „Informiranje, komunikacija i vidljivost projekata“ financiranih u okviru Europskog fonda za regionalni razvoj (EFRR), Europskog socijalnog fonda (ESF) i Kohezijskog fonda (KF) za razdoblje 2014.-2020.</t>
  </si>
  <si>
    <t>IGROKAZ ZA DJECU</t>
  </si>
  <si>
    <t>Predstava treba u/na elementima koji to omogućuju sadržavati odredbe promidžbe i vidljivosti projekta sukladno Uputama za korisnike sredstava „Informiranje, komunikacija i vidljivost projekata“ financiranih u okviru Europskog fonda za regionalni razvoj (EFRR), Europskog socijalnog fonda (ESF) i Kohezijskog fonda (KF) za razdoblje 2014.-2020.</t>
  </si>
  <si>
    <t>TROŠKOVNIK - A 1 - Promidžbene aktivnosti</t>
  </si>
  <si>
    <t>TROŠKOVNIK - A 2 - Izrada aplikacije za pametne telefone i nadogradnja web stranica</t>
  </si>
  <si>
    <t>TROŠKOVNIK - A 3 - Radio, TV i web oglašavanje</t>
  </si>
  <si>
    <t>TROŠKOVNIK - A  4 - Produkcija predstave</t>
  </si>
  <si>
    <t>SVEUKUPNA REKAPITULACIJA</t>
  </si>
  <si>
    <t>A 1</t>
  </si>
  <si>
    <t>A 2</t>
  </si>
  <si>
    <t>A 3</t>
  </si>
  <si>
    <t>A 4</t>
  </si>
  <si>
    <t>Aktivnost</t>
  </si>
  <si>
    <t>Ukupni iznos</t>
  </si>
  <si>
    <t>R.br.</t>
  </si>
  <si>
    <t>PDV 25%</t>
  </si>
  <si>
    <t>Sveukupni iznos</t>
  </si>
  <si>
    <t>Ukupni iznos u kn</t>
  </si>
  <si>
    <t>* naklada: 40 komada</t>
  </si>
  <si>
    <t>NADOGRADNJA POSTOJEĆIH WEB STRANICA OPĆINE SVETI ILIJA, OPĆINE GORNJI KNEGINEC I OPĆINE JALŽABET</t>
  </si>
  <si>
    <t>* naklada: 3000 komada (1500 na engleskom i 1500 komada na njemačkom)</t>
  </si>
  <si>
    <t xml:space="preserve">Ponuditelji se obvezuje da će koristiti isključivo materijale koji su njegovo autorsko djelo ili materijale trećih za koje ima pravo korištenja i ustupanja prava na korištenje Općini Sveti Ilija, sukladno odredbama Zakona o autorskom pravu i srodnim pravima (NN 167/03, 79/07, 80/11, 125/11, 141/13, 127/14, 62/17 i 96/18). </t>
  </si>
  <si>
    <t xml:space="preserve">Trošak ove aktivnosti uključuje osmišljavanje scenarija dizajna i poruke za tri video ili računalne animacije za elektronski oglas na temu sprečavanja nastanka otpada ili odgovornog postupanja s otpadom ili odvojenog sakupljanja otpada ili ponovne upotrebi predmeta; zakup medijskog prostora za 3 x 100 dana emitiranja elektronskog oglasa na tri najčitanija regionalna informativna web portala području Općine Sveti Ilija, Općine Gornji Kneginec i Općine Jalžabet, izradu elektronskog oglasa prilagođenog  za objavu na web stranici. </t>
  </si>
  <si>
    <t>Trošak ove aktivnosti uključuje osmišljavanje scenarija za edukativni TV spot u trajanju 30 sekundi na temu sprečavanja nastanka otpada ili odgovornog postupanja s otpadom ili odvojenog sakupljanja otpada ili ponovne upotrebi predmeta; produkciju spota od 30 sekundi, zakup medijskog prostora za 50 emitiranja promidžbenog spota na regionalnoj televiziji, izradu formata TV spota prilagođenog za objavu na web stranici i društvenim mrežama te dostavu TV spota na CD mediju. TV spot mora sadržavati poruku na temu sprečavanja nastanka otpada ili odgovornog postupanja s otpadom ili odvojenog sakupljanja otpada ili ponovne upotrebi predmeta. TV spot mora biti korporativno (audio i vizualno) povezan sa ostalim materijalima ovog projekta, a posebice s materijalima za radio promidžbu (isti „glas“ i sl.).</t>
  </si>
  <si>
    <t xml:space="preserve">Trošak ove aktivnosti uključuje osmišljavanje scenarija za kazališnu predstavu za dječji uzrast (4 do 14 godina) u trajanju 45 minuta na temu sprječavanja nastanka otpada ili odgovornog postupanja s otpadom ili odvojenog sakupljanja otpada ili ponovne upotrebe predmeta; produkciju kazališne predstave, dizajn kostima, izradu kostima, dizajn scenografije, izradu scenografije, osmišljavanje audio efekata za kazališnu predstavu, snimanje audio efekata za kazališnu predstavu, dizajn plakata, print plakata, postavljanje plakata i 6 izvođenja kazališne predstave. Kazališna predstava mora imati poruku na temu sprječavanja nastanka otpada ili odgovornog postupanja s otpadom ili odvojenog sakupljanja otpada ili ponovne upotrebe predmeta.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</si>
</sst>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0" xfId="0" applyBorder="1"/>
    <xf numFmtId="4" fontId="0" fillId="0" borderId="28" xfId="0" applyNumberFormat="1" applyBorder="1"/>
    <xf numFmtId="0" fontId="0" fillId="0" borderId="20" xfId="0" applyBorder="1"/>
    <xf numFmtId="0" fontId="0" fillId="0" borderId="21" xfId="0" applyBorder="1"/>
    <xf numFmtId="4" fontId="0" fillId="0" borderId="23" xfId="0" applyNumberFormat="1" applyBorder="1"/>
    <xf numFmtId="4" fontId="0" fillId="0" borderId="26" xfId="0" applyNumberFormat="1" applyBorder="1"/>
    <xf numFmtId="0" fontId="0" fillId="0" borderId="28" xfId="0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1" xfId="0" applyFont="1" applyBorder="1"/>
    <xf numFmtId="4" fontId="5" fillId="0" borderId="23" xfId="0" applyNumberFormat="1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6"/>
  <sheetViews>
    <sheetView tabSelected="1" workbookViewId="0">
      <selection activeCell="C23" sqref="C23"/>
    </sheetView>
  </sheetViews>
  <sheetFormatPr defaultRowHeight="15" x14ac:dyDescent="0.25"/>
  <cols>
    <col min="1" max="1" width="5.140625" customWidth="1"/>
    <col min="2" max="2" width="20.140625" customWidth="1"/>
    <col min="3" max="3" width="21.85546875" customWidth="1"/>
  </cols>
  <sheetData>
    <row r="2" spans="1:8" ht="17.25" x14ac:dyDescent="0.3">
      <c r="B2" s="60" t="s">
        <v>140</v>
      </c>
      <c r="C2" s="60"/>
      <c r="D2" s="60"/>
      <c r="E2" s="60"/>
      <c r="F2" s="60"/>
      <c r="G2" s="60"/>
      <c r="H2" s="60"/>
    </row>
    <row r="3" spans="1:8" x14ac:dyDescent="0.25">
      <c r="B3" s="61" t="s">
        <v>65</v>
      </c>
      <c r="C3" s="61"/>
      <c r="D3" s="61"/>
      <c r="E3" s="61"/>
      <c r="F3" s="61"/>
      <c r="G3" s="61"/>
      <c r="H3" s="61"/>
    </row>
    <row r="4" spans="1:8" x14ac:dyDescent="0.25">
      <c r="B4" s="61" t="s">
        <v>78</v>
      </c>
      <c r="C4" s="61"/>
      <c r="D4" s="61"/>
      <c r="E4" s="61"/>
      <c r="F4" s="61"/>
      <c r="G4" s="61"/>
      <c r="H4" s="61"/>
    </row>
    <row r="5" spans="1:8" x14ac:dyDescent="0.25">
      <c r="B5" s="61" t="s">
        <v>79</v>
      </c>
      <c r="C5" s="61"/>
      <c r="D5" s="61"/>
      <c r="E5" s="61"/>
      <c r="F5" s="61"/>
      <c r="G5" s="61"/>
      <c r="H5" s="61"/>
    </row>
    <row r="7" spans="1:8" ht="15.75" thickBot="1" x14ac:dyDescent="0.3"/>
    <row r="8" spans="1:8" x14ac:dyDescent="0.25">
      <c r="A8" s="52" t="s">
        <v>147</v>
      </c>
      <c r="B8" s="53" t="s">
        <v>145</v>
      </c>
      <c r="C8" s="54" t="s">
        <v>150</v>
      </c>
    </row>
    <row r="9" spans="1:8" x14ac:dyDescent="0.25">
      <c r="A9" s="44">
        <v>1</v>
      </c>
      <c r="B9" s="45" t="s">
        <v>141</v>
      </c>
      <c r="C9" s="46">
        <f>'Aktivnost 1'!$F$97</f>
        <v>0</v>
      </c>
    </row>
    <row r="10" spans="1:8" x14ac:dyDescent="0.25">
      <c r="A10" s="44">
        <v>2</v>
      </c>
      <c r="B10" s="45" t="s">
        <v>142</v>
      </c>
      <c r="C10" s="46">
        <f>'Aktivnost 2'!$F$40</f>
        <v>0</v>
      </c>
    </row>
    <row r="11" spans="1:8" x14ac:dyDescent="0.25">
      <c r="A11" s="44">
        <v>3</v>
      </c>
      <c r="B11" s="45" t="s">
        <v>143</v>
      </c>
      <c r="C11" s="46">
        <f>'Aktivnost 3'!$F$35</f>
        <v>0</v>
      </c>
    </row>
    <row r="12" spans="1:8" ht="15.75" thickBot="1" x14ac:dyDescent="0.3">
      <c r="A12" s="47">
        <v>4</v>
      </c>
      <c r="B12" s="48" t="s">
        <v>144</v>
      </c>
      <c r="C12" s="49">
        <f>'Aktivnost 4'!$F$13</f>
        <v>0</v>
      </c>
    </row>
    <row r="13" spans="1:8" ht="15.75" thickBot="1" x14ac:dyDescent="0.3"/>
    <row r="14" spans="1:8" x14ac:dyDescent="0.25">
      <c r="A14" s="42">
        <v>5</v>
      </c>
      <c r="B14" s="43" t="s">
        <v>146</v>
      </c>
      <c r="C14" s="50">
        <f>SUM(C9:C12)</f>
        <v>0</v>
      </c>
    </row>
    <row r="15" spans="1:8" x14ac:dyDescent="0.25">
      <c r="A15" s="44">
        <v>6</v>
      </c>
      <c r="B15" s="45" t="s">
        <v>148</v>
      </c>
      <c r="C15" s="51">
        <f>C14*0.25</f>
        <v>0</v>
      </c>
    </row>
    <row r="16" spans="1:8" ht="15.75" thickBot="1" x14ac:dyDescent="0.3">
      <c r="A16" s="47">
        <v>7</v>
      </c>
      <c r="B16" s="55" t="s">
        <v>149</v>
      </c>
      <c r="C16" s="56">
        <f>C14+C15</f>
        <v>0</v>
      </c>
    </row>
  </sheetData>
  <mergeCells count="4">
    <mergeCell ref="B2:H2"/>
    <mergeCell ref="B3:H3"/>
    <mergeCell ref="B4:H4"/>
    <mergeCell ref="B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7"/>
  <sheetViews>
    <sheetView zoomScale="110" zoomScaleNormal="110" workbookViewId="0">
      <selection activeCell="B28" sqref="B28"/>
    </sheetView>
  </sheetViews>
  <sheetFormatPr defaultColWidth="9.140625" defaultRowHeight="12.75" x14ac:dyDescent="0.2"/>
  <cols>
    <col min="1" max="1" width="9.140625" style="22"/>
    <col min="2" max="2" width="56.5703125" style="1" customWidth="1"/>
    <col min="3" max="4" width="9.140625" style="1"/>
    <col min="5" max="5" width="15.5703125" style="18" customWidth="1"/>
    <col min="6" max="6" width="15.28515625" style="18" customWidth="1"/>
    <col min="7" max="16384" width="9.140625" style="1"/>
  </cols>
  <sheetData>
    <row r="1" spans="1:6" ht="15.75" x14ac:dyDescent="0.2">
      <c r="A1" s="68" t="s">
        <v>136</v>
      </c>
      <c r="B1" s="69"/>
      <c r="C1" s="69"/>
      <c r="D1" s="69"/>
      <c r="E1" s="69"/>
      <c r="F1" s="70"/>
    </row>
    <row r="2" spans="1:6" x14ac:dyDescent="0.2">
      <c r="A2" s="71" t="s">
        <v>65</v>
      </c>
      <c r="B2" s="72"/>
      <c r="C2" s="72"/>
      <c r="D2" s="72"/>
      <c r="E2" s="72"/>
      <c r="F2" s="73"/>
    </row>
    <row r="3" spans="1:6" x14ac:dyDescent="0.2">
      <c r="A3" s="71" t="s">
        <v>78</v>
      </c>
      <c r="B3" s="72"/>
      <c r="C3" s="72"/>
      <c r="D3" s="72"/>
      <c r="E3" s="72"/>
      <c r="F3" s="73"/>
    </row>
    <row r="4" spans="1:6" x14ac:dyDescent="0.2">
      <c r="A4" s="74" t="s">
        <v>79</v>
      </c>
      <c r="B4" s="75"/>
      <c r="C4" s="75"/>
      <c r="D4" s="75"/>
      <c r="E4" s="75"/>
      <c r="F4" s="76"/>
    </row>
    <row r="5" spans="1:6" x14ac:dyDescent="0.2">
      <c r="A5" s="31"/>
      <c r="B5" s="28"/>
      <c r="C5" s="28"/>
      <c r="D5" s="28"/>
      <c r="E5" s="29"/>
      <c r="F5" s="30"/>
    </row>
    <row r="6" spans="1:6" ht="25.5" x14ac:dyDescent="0.2">
      <c r="A6" s="9" t="s">
        <v>0</v>
      </c>
      <c r="B6" s="15" t="s">
        <v>1</v>
      </c>
      <c r="C6" s="9" t="s">
        <v>3</v>
      </c>
      <c r="D6" s="9" t="s">
        <v>2</v>
      </c>
      <c r="E6" s="16" t="s">
        <v>4</v>
      </c>
      <c r="F6" s="7" t="s">
        <v>5</v>
      </c>
    </row>
    <row r="7" spans="1:6" x14ac:dyDescent="0.2">
      <c r="A7" s="6"/>
      <c r="B7" s="6">
        <v>1</v>
      </c>
      <c r="C7" s="6">
        <v>2</v>
      </c>
      <c r="D7" s="6">
        <v>3</v>
      </c>
      <c r="E7" s="9">
        <v>4</v>
      </c>
      <c r="F7" s="8" t="s">
        <v>8</v>
      </c>
    </row>
    <row r="8" spans="1:6" x14ac:dyDescent="0.2">
      <c r="A8" s="6" t="s">
        <v>6</v>
      </c>
      <c r="B8" s="5" t="s">
        <v>22</v>
      </c>
      <c r="C8" s="91"/>
      <c r="D8" s="92"/>
      <c r="E8" s="92"/>
      <c r="F8" s="93"/>
    </row>
    <row r="9" spans="1:6" ht="131.25" customHeight="1" x14ac:dyDescent="0.2">
      <c r="A9" s="83"/>
      <c r="B9" s="12" t="s">
        <v>80</v>
      </c>
      <c r="C9" s="78" t="s">
        <v>16</v>
      </c>
      <c r="D9" s="88">
        <v>7554</v>
      </c>
      <c r="E9" s="81"/>
      <c r="F9" s="89">
        <f>(D9*E9)</f>
        <v>0</v>
      </c>
    </row>
    <row r="10" spans="1:6" ht="89.25" x14ac:dyDescent="0.2">
      <c r="A10" s="84"/>
      <c r="B10" s="12" t="s">
        <v>9</v>
      </c>
      <c r="C10" s="86"/>
      <c r="D10" s="78"/>
      <c r="E10" s="81"/>
      <c r="F10" s="89"/>
    </row>
    <row r="11" spans="1:6" ht="76.5" x14ac:dyDescent="0.2">
      <c r="A11" s="84"/>
      <c r="B11" s="12" t="s">
        <v>10</v>
      </c>
      <c r="C11" s="86"/>
      <c r="D11" s="78"/>
      <c r="E11" s="81"/>
      <c r="F11" s="89"/>
    </row>
    <row r="12" spans="1:6" x14ac:dyDescent="0.2">
      <c r="A12" s="84"/>
      <c r="B12" s="13" t="s">
        <v>11</v>
      </c>
      <c r="C12" s="86"/>
      <c r="D12" s="78"/>
      <c r="E12" s="81"/>
      <c r="F12" s="89"/>
    </row>
    <row r="13" spans="1:6" x14ac:dyDescent="0.2">
      <c r="A13" s="84"/>
      <c r="B13" s="13" t="s">
        <v>13</v>
      </c>
      <c r="C13" s="86"/>
      <c r="D13" s="78"/>
      <c r="E13" s="81"/>
      <c r="F13" s="89"/>
    </row>
    <row r="14" spans="1:6" x14ac:dyDescent="0.2">
      <c r="A14" s="84"/>
      <c r="B14" s="13" t="s">
        <v>14</v>
      </c>
      <c r="C14" s="86"/>
      <c r="D14" s="78"/>
      <c r="E14" s="81"/>
      <c r="F14" s="89"/>
    </row>
    <row r="15" spans="1:6" x14ac:dyDescent="0.2">
      <c r="A15" s="84"/>
      <c r="B15" s="13" t="s">
        <v>15</v>
      </c>
      <c r="C15" s="86"/>
      <c r="D15" s="78"/>
      <c r="E15" s="81"/>
      <c r="F15" s="89"/>
    </row>
    <row r="16" spans="1:6" x14ac:dyDescent="0.2">
      <c r="A16" s="84"/>
      <c r="B16" s="13" t="s">
        <v>67</v>
      </c>
      <c r="C16" s="86"/>
      <c r="D16" s="78"/>
      <c r="E16" s="81"/>
      <c r="F16" s="89"/>
    </row>
    <row r="17" spans="1:6" x14ac:dyDescent="0.2">
      <c r="A17" s="84"/>
      <c r="B17" s="13" t="s">
        <v>68</v>
      </c>
      <c r="C17" s="86"/>
      <c r="D17" s="78"/>
      <c r="E17" s="81"/>
      <c r="F17" s="89"/>
    </row>
    <row r="18" spans="1:6" x14ac:dyDescent="0.2">
      <c r="A18" s="84"/>
      <c r="B18" s="13" t="s">
        <v>69</v>
      </c>
      <c r="C18" s="86"/>
      <c r="D18" s="78"/>
      <c r="E18" s="81"/>
      <c r="F18" s="89"/>
    </row>
    <row r="19" spans="1:6" ht="25.5" x14ac:dyDescent="0.2">
      <c r="A19" s="84"/>
      <c r="B19" s="12" t="s">
        <v>81</v>
      </c>
      <c r="C19" s="86"/>
      <c r="D19" s="78"/>
      <c r="E19" s="81"/>
      <c r="F19" s="89"/>
    </row>
    <row r="20" spans="1:6" ht="63.75" x14ac:dyDescent="0.2">
      <c r="A20" s="85"/>
      <c r="B20" s="14" t="s">
        <v>12</v>
      </c>
      <c r="C20" s="87"/>
      <c r="D20" s="79"/>
      <c r="E20" s="82"/>
      <c r="F20" s="90"/>
    </row>
    <row r="21" spans="1:6" x14ac:dyDescent="0.2">
      <c r="A21" s="6" t="s">
        <v>7</v>
      </c>
      <c r="B21" s="5" t="s">
        <v>21</v>
      </c>
      <c r="C21" s="4"/>
      <c r="D21" s="10"/>
      <c r="E21" s="17"/>
      <c r="F21" s="8"/>
    </row>
    <row r="22" spans="1:6" ht="114.75" x14ac:dyDescent="0.2">
      <c r="A22" s="77"/>
      <c r="B22" s="21" t="s">
        <v>17</v>
      </c>
      <c r="C22" s="77" t="s">
        <v>16</v>
      </c>
      <c r="D22" s="94">
        <v>3000</v>
      </c>
      <c r="E22" s="80"/>
      <c r="F22" s="80">
        <f>(D22*E22)</f>
        <v>0</v>
      </c>
    </row>
    <row r="23" spans="1:6" x14ac:dyDescent="0.2">
      <c r="A23" s="78"/>
      <c r="B23" s="2" t="s">
        <v>18</v>
      </c>
      <c r="C23" s="78"/>
      <c r="D23" s="78"/>
      <c r="E23" s="81"/>
      <c r="F23" s="81"/>
    </row>
    <row r="24" spans="1:6" x14ac:dyDescent="0.2">
      <c r="A24" s="78"/>
      <c r="B24" s="2" t="s">
        <v>19</v>
      </c>
      <c r="C24" s="78"/>
      <c r="D24" s="78"/>
      <c r="E24" s="81"/>
      <c r="F24" s="81"/>
    </row>
    <row r="25" spans="1:6" x14ac:dyDescent="0.2">
      <c r="A25" s="78"/>
      <c r="B25" s="2" t="s">
        <v>14</v>
      </c>
      <c r="C25" s="78"/>
      <c r="D25" s="78"/>
      <c r="E25" s="81"/>
      <c r="F25" s="81"/>
    </row>
    <row r="26" spans="1:6" x14ac:dyDescent="0.2">
      <c r="A26" s="78"/>
      <c r="B26" s="2" t="s">
        <v>70</v>
      </c>
      <c r="C26" s="78"/>
      <c r="D26" s="78"/>
      <c r="E26" s="81"/>
      <c r="F26" s="81"/>
    </row>
    <row r="27" spans="1:6" ht="25.5" x14ac:dyDescent="0.2">
      <c r="A27" s="78"/>
      <c r="B27" s="2" t="s">
        <v>71</v>
      </c>
      <c r="C27" s="78"/>
      <c r="D27" s="78"/>
      <c r="E27" s="81"/>
      <c r="F27" s="81"/>
    </row>
    <row r="28" spans="1:6" ht="25.5" x14ac:dyDescent="0.2">
      <c r="A28" s="78"/>
      <c r="B28" s="57" t="s">
        <v>153</v>
      </c>
      <c r="C28" s="78"/>
      <c r="D28" s="78"/>
      <c r="E28" s="81"/>
      <c r="F28" s="81"/>
    </row>
    <row r="29" spans="1:6" ht="51" x14ac:dyDescent="0.2">
      <c r="A29" s="78"/>
      <c r="B29" s="2" t="s">
        <v>82</v>
      </c>
      <c r="C29" s="78"/>
      <c r="D29" s="78"/>
      <c r="E29" s="81"/>
      <c r="F29" s="81"/>
    </row>
    <row r="30" spans="1:6" ht="63.75" x14ac:dyDescent="0.2">
      <c r="A30" s="79"/>
      <c r="B30" s="11" t="s">
        <v>20</v>
      </c>
      <c r="C30" s="79"/>
      <c r="D30" s="79"/>
      <c r="E30" s="82"/>
      <c r="F30" s="82"/>
    </row>
    <row r="31" spans="1:6" x14ac:dyDescent="0.2">
      <c r="A31" s="9" t="s">
        <v>23</v>
      </c>
      <c r="B31" s="5" t="s">
        <v>24</v>
      </c>
      <c r="C31" s="10"/>
      <c r="D31" s="10"/>
      <c r="E31" s="17"/>
      <c r="F31" s="8"/>
    </row>
    <row r="32" spans="1:6" ht="76.5" x14ac:dyDescent="0.2">
      <c r="A32" s="77"/>
      <c r="B32" s="20" t="s">
        <v>25</v>
      </c>
      <c r="C32" s="77" t="s">
        <v>16</v>
      </c>
      <c r="D32" s="77">
        <v>40</v>
      </c>
      <c r="E32" s="80"/>
      <c r="F32" s="80">
        <f>(D32*E32)</f>
        <v>0</v>
      </c>
    </row>
    <row r="33" spans="1:6" x14ac:dyDescent="0.2">
      <c r="A33" s="78"/>
      <c r="B33" s="19" t="s">
        <v>26</v>
      </c>
      <c r="C33" s="78"/>
      <c r="D33" s="78"/>
      <c r="E33" s="81"/>
      <c r="F33" s="81"/>
    </row>
    <row r="34" spans="1:6" x14ac:dyDescent="0.2">
      <c r="A34" s="78"/>
      <c r="B34" s="19" t="s">
        <v>27</v>
      </c>
      <c r="C34" s="78"/>
      <c r="D34" s="78"/>
      <c r="E34" s="81"/>
      <c r="F34" s="81"/>
    </row>
    <row r="35" spans="1:6" x14ac:dyDescent="0.2">
      <c r="A35" s="78"/>
      <c r="B35" s="19" t="s">
        <v>28</v>
      </c>
      <c r="C35" s="78"/>
      <c r="D35" s="78"/>
      <c r="E35" s="81"/>
      <c r="F35" s="81"/>
    </row>
    <row r="36" spans="1:6" x14ac:dyDescent="0.2">
      <c r="A36" s="78"/>
      <c r="B36" s="19" t="s">
        <v>29</v>
      </c>
      <c r="C36" s="78"/>
      <c r="D36" s="78"/>
      <c r="E36" s="81"/>
      <c r="F36" s="81"/>
    </row>
    <row r="37" spans="1:6" x14ac:dyDescent="0.2">
      <c r="A37" s="78"/>
      <c r="B37" s="19" t="s">
        <v>72</v>
      </c>
      <c r="C37" s="78"/>
      <c r="D37" s="78"/>
      <c r="E37" s="81"/>
      <c r="F37" s="81"/>
    </row>
    <row r="38" spans="1:6" x14ac:dyDescent="0.2">
      <c r="A38" s="78"/>
      <c r="B38" s="19" t="s">
        <v>73</v>
      </c>
      <c r="C38" s="78"/>
      <c r="D38" s="78"/>
      <c r="E38" s="81"/>
      <c r="F38" s="81"/>
    </row>
    <row r="39" spans="1:6" x14ac:dyDescent="0.2">
      <c r="A39" s="78"/>
      <c r="B39" s="19" t="s">
        <v>151</v>
      </c>
      <c r="C39" s="78"/>
      <c r="D39" s="78"/>
      <c r="E39" s="81"/>
      <c r="F39" s="81"/>
    </row>
    <row r="40" spans="1:6" ht="25.5" x14ac:dyDescent="0.2">
      <c r="A40" s="78"/>
      <c r="B40" s="19" t="s">
        <v>81</v>
      </c>
      <c r="C40" s="78"/>
      <c r="D40" s="78"/>
      <c r="E40" s="81"/>
      <c r="F40" s="81"/>
    </row>
    <row r="41" spans="1:6" ht="63.75" x14ac:dyDescent="0.2">
      <c r="A41" s="79"/>
      <c r="B41" s="11" t="s">
        <v>20</v>
      </c>
      <c r="C41" s="79"/>
      <c r="D41" s="79"/>
      <c r="E41" s="82"/>
      <c r="F41" s="82"/>
    </row>
    <row r="42" spans="1:6" x14ac:dyDescent="0.2">
      <c r="A42" s="6" t="s">
        <v>30</v>
      </c>
      <c r="B42" s="24" t="s">
        <v>31</v>
      </c>
      <c r="C42" s="10"/>
      <c r="D42" s="10"/>
      <c r="E42" s="17"/>
      <c r="F42" s="8"/>
    </row>
    <row r="43" spans="1:6" ht="89.25" x14ac:dyDescent="0.2">
      <c r="A43" s="77"/>
      <c r="B43" s="21" t="s">
        <v>32</v>
      </c>
      <c r="C43" s="77" t="s">
        <v>16</v>
      </c>
      <c r="D43" s="77">
        <v>500</v>
      </c>
      <c r="E43" s="80"/>
      <c r="F43" s="80">
        <f>(D43*E43)</f>
        <v>0</v>
      </c>
    </row>
    <row r="44" spans="1:6" x14ac:dyDescent="0.2">
      <c r="A44" s="78"/>
      <c r="B44" s="2" t="s">
        <v>26</v>
      </c>
      <c r="C44" s="78"/>
      <c r="D44" s="78"/>
      <c r="E44" s="81"/>
      <c r="F44" s="81"/>
    </row>
    <row r="45" spans="1:6" x14ac:dyDescent="0.2">
      <c r="A45" s="78"/>
      <c r="B45" s="2" t="s">
        <v>19</v>
      </c>
      <c r="C45" s="78"/>
      <c r="D45" s="78"/>
      <c r="E45" s="81"/>
      <c r="F45" s="81"/>
    </row>
    <row r="46" spans="1:6" x14ac:dyDescent="0.2">
      <c r="A46" s="78"/>
      <c r="B46" s="2" t="s">
        <v>14</v>
      </c>
      <c r="C46" s="78"/>
      <c r="D46" s="78"/>
      <c r="E46" s="81"/>
      <c r="F46" s="81"/>
    </row>
    <row r="47" spans="1:6" x14ac:dyDescent="0.2">
      <c r="A47" s="78"/>
      <c r="B47" s="2" t="s">
        <v>70</v>
      </c>
      <c r="C47" s="78"/>
      <c r="D47" s="78"/>
      <c r="E47" s="81"/>
      <c r="F47" s="81"/>
    </row>
    <row r="48" spans="1:6" ht="25.5" x14ac:dyDescent="0.2">
      <c r="A48" s="78"/>
      <c r="B48" s="2" t="s">
        <v>71</v>
      </c>
      <c r="C48" s="78"/>
      <c r="D48" s="78"/>
      <c r="E48" s="81"/>
      <c r="F48" s="81"/>
    </row>
    <row r="49" spans="1:6" ht="51" x14ac:dyDescent="0.2">
      <c r="A49" s="78"/>
      <c r="B49" s="2" t="s">
        <v>82</v>
      </c>
      <c r="C49" s="78"/>
      <c r="D49" s="78"/>
      <c r="E49" s="81"/>
      <c r="F49" s="81"/>
    </row>
    <row r="50" spans="1:6" ht="63.75" x14ac:dyDescent="0.2">
      <c r="A50" s="79"/>
      <c r="B50" s="25" t="s">
        <v>20</v>
      </c>
      <c r="C50" s="79"/>
      <c r="D50" s="79"/>
      <c r="E50" s="82"/>
      <c r="F50" s="82"/>
    </row>
    <row r="51" spans="1:6" x14ac:dyDescent="0.2">
      <c r="A51" s="6" t="s">
        <v>33</v>
      </c>
      <c r="B51" s="5" t="s">
        <v>34</v>
      </c>
      <c r="C51" s="10"/>
      <c r="D51" s="10"/>
      <c r="E51" s="17"/>
      <c r="F51" s="8"/>
    </row>
    <row r="52" spans="1:6" ht="63.75" x14ac:dyDescent="0.2">
      <c r="A52" s="83"/>
      <c r="B52" s="20" t="s">
        <v>66</v>
      </c>
      <c r="C52" s="77" t="s">
        <v>16</v>
      </c>
      <c r="D52" s="77">
        <v>7554</v>
      </c>
      <c r="E52" s="80"/>
      <c r="F52" s="80">
        <f>(D52*E52)</f>
        <v>0</v>
      </c>
    </row>
    <row r="53" spans="1:6" x14ac:dyDescent="0.2">
      <c r="A53" s="84"/>
      <c r="B53" s="19" t="s">
        <v>26</v>
      </c>
      <c r="C53" s="78"/>
      <c r="D53" s="78"/>
      <c r="E53" s="81"/>
      <c r="F53" s="81"/>
    </row>
    <row r="54" spans="1:6" x14ac:dyDescent="0.2">
      <c r="A54" s="84"/>
      <c r="B54" s="19" t="s">
        <v>35</v>
      </c>
      <c r="C54" s="78"/>
      <c r="D54" s="78"/>
      <c r="E54" s="81"/>
      <c r="F54" s="81"/>
    </row>
    <row r="55" spans="1:6" x14ac:dyDescent="0.2">
      <c r="A55" s="84"/>
      <c r="B55" s="19" t="s">
        <v>14</v>
      </c>
      <c r="C55" s="78"/>
      <c r="D55" s="78"/>
      <c r="E55" s="81"/>
      <c r="F55" s="81"/>
    </row>
    <row r="56" spans="1:6" x14ac:dyDescent="0.2">
      <c r="A56" s="84"/>
      <c r="B56" s="19" t="s">
        <v>70</v>
      </c>
      <c r="C56" s="78"/>
      <c r="D56" s="78"/>
      <c r="E56" s="81"/>
      <c r="F56" s="81"/>
    </row>
    <row r="57" spans="1:6" ht="25.5" x14ac:dyDescent="0.2">
      <c r="A57" s="84"/>
      <c r="B57" s="19" t="s">
        <v>74</v>
      </c>
      <c r="C57" s="78"/>
      <c r="D57" s="78"/>
      <c r="E57" s="81"/>
      <c r="F57" s="81"/>
    </row>
    <row r="58" spans="1:6" ht="51" x14ac:dyDescent="0.2">
      <c r="A58" s="84"/>
      <c r="B58" s="19" t="s">
        <v>82</v>
      </c>
      <c r="C58" s="78"/>
      <c r="D58" s="78"/>
      <c r="E58" s="81"/>
      <c r="F58" s="81"/>
    </row>
    <row r="59" spans="1:6" ht="63.75" x14ac:dyDescent="0.2">
      <c r="A59" s="85"/>
      <c r="B59" s="11" t="s">
        <v>20</v>
      </c>
      <c r="C59" s="79"/>
      <c r="D59" s="79"/>
      <c r="E59" s="82"/>
      <c r="F59" s="82"/>
    </row>
    <row r="60" spans="1:6" x14ac:dyDescent="0.2">
      <c r="A60" s="6" t="s">
        <v>36</v>
      </c>
      <c r="B60" s="23" t="s">
        <v>37</v>
      </c>
      <c r="C60" s="10"/>
      <c r="D60" s="10"/>
      <c r="E60" s="17"/>
      <c r="F60" s="17"/>
    </row>
    <row r="61" spans="1:6" ht="76.5" x14ac:dyDescent="0.2">
      <c r="A61" s="83"/>
      <c r="B61" s="20" t="s">
        <v>38</v>
      </c>
      <c r="C61" s="77" t="s">
        <v>16</v>
      </c>
      <c r="D61" s="77">
        <v>400</v>
      </c>
      <c r="E61" s="80"/>
      <c r="F61" s="80">
        <f>(D61*E61)</f>
        <v>0</v>
      </c>
    </row>
    <row r="62" spans="1:6" x14ac:dyDescent="0.2">
      <c r="A62" s="84"/>
      <c r="B62" s="19" t="s">
        <v>39</v>
      </c>
      <c r="C62" s="78"/>
      <c r="D62" s="78"/>
      <c r="E62" s="81"/>
      <c r="F62" s="81"/>
    </row>
    <row r="63" spans="1:6" x14ac:dyDescent="0.2">
      <c r="A63" s="84"/>
      <c r="B63" s="19" t="s">
        <v>40</v>
      </c>
      <c r="C63" s="78"/>
      <c r="D63" s="78"/>
      <c r="E63" s="81"/>
      <c r="F63" s="81"/>
    </row>
    <row r="64" spans="1:6" x14ac:dyDescent="0.2">
      <c r="A64" s="84"/>
      <c r="B64" s="19" t="s">
        <v>41</v>
      </c>
      <c r="C64" s="78"/>
      <c r="D64" s="78"/>
      <c r="E64" s="81"/>
      <c r="F64" s="81"/>
    </row>
    <row r="65" spans="1:6" x14ac:dyDescent="0.2">
      <c r="A65" s="84"/>
      <c r="B65" s="19" t="s">
        <v>42</v>
      </c>
      <c r="C65" s="78"/>
      <c r="D65" s="78"/>
      <c r="E65" s="81"/>
      <c r="F65" s="81"/>
    </row>
    <row r="66" spans="1:6" x14ac:dyDescent="0.2">
      <c r="A66" s="84"/>
      <c r="B66" s="19" t="s">
        <v>75</v>
      </c>
      <c r="C66" s="78"/>
      <c r="D66" s="78"/>
      <c r="E66" s="81"/>
      <c r="F66" s="81"/>
    </row>
    <row r="67" spans="1:6" x14ac:dyDescent="0.2">
      <c r="A67" s="84"/>
      <c r="B67" s="19" t="s">
        <v>43</v>
      </c>
      <c r="C67" s="78"/>
      <c r="D67" s="78"/>
      <c r="E67" s="81"/>
      <c r="F67" s="81"/>
    </row>
    <row r="68" spans="1:6" x14ac:dyDescent="0.2">
      <c r="A68" s="84"/>
      <c r="B68" s="19" t="s">
        <v>77</v>
      </c>
      <c r="C68" s="78"/>
      <c r="D68" s="78"/>
      <c r="E68" s="81"/>
      <c r="F68" s="81"/>
    </row>
    <row r="69" spans="1:6" x14ac:dyDescent="0.2">
      <c r="A69" s="84"/>
      <c r="B69" s="19" t="s">
        <v>69</v>
      </c>
      <c r="C69" s="78"/>
      <c r="D69" s="78"/>
      <c r="E69" s="81"/>
      <c r="F69" s="81"/>
    </row>
    <row r="70" spans="1:6" ht="25.5" x14ac:dyDescent="0.2">
      <c r="A70" s="84"/>
      <c r="B70" s="19" t="s">
        <v>44</v>
      </c>
      <c r="C70" s="78"/>
      <c r="D70" s="78"/>
      <c r="E70" s="81"/>
      <c r="F70" s="81"/>
    </row>
    <row r="71" spans="1:6" ht="63.75" x14ac:dyDescent="0.2">
      <c r="A71" s="84"/>
      <c r="B71" s="19" t="s">
        <v>45</v>
      </c>
      <c r="C71" s="78"/>
      <c r="D71" s="78"/>
      <c r="E71" s="81"/>
      <c r="F71" s="81"/>
    </row>
    <row r="72" spans="1:6" ht="51" x14ac:dyDescent="0.2">
      <c r="A72" s="84"/>
      <c r="B72" s="19" t="s">
        <v>82</v>
      </c>
      <c r="C72" s="78"/>
      <c r="D72" s="78"/>
      <c r="E72" s="81"/>
      <c r="F72" s="81"/>
    </row>
    <row r="73" spans="1:6" ht="63.75" x14ac:dyDescent="0.2">
      <c r="A73" s="85"/>
      <c r="B73" s="11" t="s">
        <v>46</v>
      </c>
      <c r="C73" s="79"/>
      <c r="D73" s="79"/>
      <c r="E73" s="82"/>
      <c r="F73" s="82"/>
    </row>
    <row r="74" spans="1:6" ht="25.5" x14ac:dyDescent="0.2">
      <c r="A74" s="9" t="s">
        <v>47</v>
      </c>
      <c r="B74" s="26" t="s">
        <v>48</v>
      </c>
      <c r="C74" s="10"/>
      <c r="D74" s="10"/>
      <c r="E74" s="17"/>
      <c r="F74" s="8"/>
    </row>
    <row r="75" spans="1:6" ht="89.25" x14ac:dyDescent="0.2">
      <c r="A75" s="77"/>
      <c r="B75" s="20" t="s">
        <v>49</v>
      </c>
      <c r="C75" s="77" t="s">
        <v>16</v>
      </c>
      <c r="D75" s="77">
        <v>908</v>
      </c>
      <c r="E75" s="80"/>
      <c r="F75" s="80">
        <f>(D75*E75)</f>
        <v>0</v>
      </c>
    </row>
    <row r="76" spans="1:6" x14ac:dyDescent="0.2">
      <c r="A76" s="78"/>
      <c r="B76" s="19" t="s">
        <v>50</v>
      </c>
      <c r="C76" s="78"/>
      <c r="D76" s="78"/>
      <c r="E76" s="81"/>
      <c r="F76" s="81"/>
    </row>
    <row r="77" spans="1:6" x14ac:dyDescent="0.2">
      <c r="A77" s="78"/>
      <c r="B77" s="19" t="s">
        <v>51</v>
      </c>
      <c r="C77" s="78"/>
      <c r="D77" s="78"/>
      <c r="E77" s="81"/>
      <c r="F77" s="81"/>
    </row>
    <row r="78" spans="1:6" x14ac:dyDescent="0.2">
      <c r="A78" s="78"/>
      <c r="B78" s="19" t="s">
        <v>14</v>
      </c>
      <c r="C78" s="78"/>
      <c r="D78" s="78"/>
      <c r="E78" s="81"/>
      <c r="F78" s="81"/>
    </row>
    <row r="79" spans="1:6" x14ac:dyDescent="0.2">
      <c r="A79" s="78"/>
      <c r="B79" s="19" t="s">
        <v>52</v>
      </c>
      <c r="C79" s="78"/>
      <c r="D79" s="78"/>
      <c r="E79" s="81"/>
      <c r="F79" s="81"/>
    </row>
    <row r="80" spans="1:6" ht="25.5" x14ac:dyDescent="0.2">
      <c r="A80" s="78"/>
      <c r="B80" s="19" t="s">
        <v>76</v>
      </c>
      <c r="C80" s="78"/>
      <c r="D80" s="78"/>
      <c r="E80" s="81"/>
      <c r="F80" s="81"/>
    </row>
    <row r="81" spans="1:6" x14ac:dyDescent="0.2">
      <c r="A81" s="78"/>
      <c r="B81" s="19" t="s">
        <v>75</v>
      </c>
      <c r="C81" s="78"/>
      <c r="D81" s="78"/>
      <c r="E81" s="81"/>
      <c r="F81" s="81"/>
    </row>
    <row r="82" spans="1:6" x14ac:dyDescent="0.2">
      <c r="A82" s="78"/>
      <c r="B82" s="19" t="s">
        <v>69</v>
      </c>
      <c r="C82" s="78"/>
      <c r="D82" s="78"/>
      <c r="E82" s="81"/>
      <c r="F82" s="81"/>
    </row>
    <row r="83" spans="1:6" ht="63.75" x14ac:dyDescent="0.2">
      <c r="A83" s="78"/>
      <c r="B83" s="19" t="s">
        <v>53</v>
      </c>
      <c r="C83" s="78"/>
      <c r="D83" s="78"/>
      <c r="E83" s="81"/>
      <c r="F83" s="81"/>
    </row>
    <row r="84" spans="1:6" ht="51" x14ac:dyDescent="0.2">
      <c r="A84" s="78"/>
      <c r="B84" s="19" t="s">
        <v>82</v>
      </c>
      <c r="C84" s="78"/>
      <c r="D84" s="78"/>
      <c r="E84" s="81"/>
      <c r="F84" s="81"/>
    </row>
    <row r="85" spans="1:6" ht="63.75" x14ac:dyDescent="0.2">
      <c r="A85" s="79"/>
      <c r="B85" s="11" t="s">
        <v>54</v>
      </c>
      <c r="C85" s="79"/>
      <c r="D85" s="79"/>
      <c r="E85" s="82"/>
      <c r="F85" s="82"/>
    </row>
    <row r="86" spans="1:6" x14ac:dyDescent="0.2">
      <c r="A86" s="3" t="s">
        <v>55</v>
      </c>
      <c r="B86" s="27" t="s">
        <v>56</v>
      </c>
      <c r="C86" s="10"/>
      <c r="D86" s="10"/>
      <c r="E86" s="17"/>
      <c r="F86" s="8"/>
    </row>
    <row r="87" spans="1:6" ht="127.5" x14ac:dyDescent="0.2">
      <c r="A87" s="77"/>
      <c r="B87" s="21" t="s">
        <v>83</v>
      </c>
      <c r="C87" s="77" t="s">
        <v>16</v>
      </c>
      <c r="D87" s="77">
        <v>200</v>
      </c>
      <c r="E87" s="80"/>
      <c r="F87" s="80">
        <f>(D87*E87)</f>
        <v>0</v>
      </c>
    </row>
    <row r="88" spans="1:6" ht="51" x14ac:dyDescent="0.2">
      <c r="A88" s="78"/>
      <c r="B88" s="2" t="s">
        <v>57</v>
      </c>
      <c r="C88" s="78"/>
      <c r="D88" s="78"/>
      <c r="E88" s="81"/>
      <c r="F88" s="81"/>
    </row>
    <row r="89" spans="1:6" x14ac:dyDescent="0.2">
      <c r="A89" s="78"/>
      <c r="B89" s="2" t="s">
        <v>58</v>
      </c>
      <c r="C89" s="78"/>
      <c r="D89" s="78"/>
      <c r="E89" s="81"/>
      <c r="F89" s="81"/>
    </row>
    <row r="90" spans="1:6" x14ac:dyDescent="0.2">
      <c r="A90" s="78"/>
      <c r="B90" s="2" t="s">
        <v>59</v>
      </c>
      <c r="C90" s="78"/>
      <c r="D90" s="78"/>
      <c r="E90" s="81"/>
      <c r="F90" s="81"/>
    </row>
    <row r="91" spans="1:6" x14ac:dyDescent="0.2">
      <c r="A91" s="78"/>
      <c r="B91" s="2" t="s">
        <v>60</v>
      </c>
      <c r="C91" s="78"/>
      <c r="D91" s="78"/>
      <c r="E91" s="81"/>
      <c r="F91" s="81"/>
    </row>
    <row r="92" spans="1:6" x14ac:dyDescent="0.2">
      <c r="A92" s="78"/>
      <c r="B92" s="2" t="s">
        <v>72</v>
      </c>
      <c r="C92" s="78"/>
      <c r="D92" s="78"/>
      <c r="E92" s="81"/>
      <c r="F92" s="81"/>
    </row>
    <row r="93" spans="1:6" ht="51" x14ac:dyDescent="0.2">
      <c r="A93" s="78"/>
      <c r="B93" s="19" t="s">
        <v>82</v>
      </c>
      <c r="C93" s="78"/>
      <c r="D93" s="78"/>
      <c r="E93" s="81"/>
      <c r="F93" s="81"/>
    </row>
    <row r="94" spans="1:6" ht="76.5" x14ac:dyDescent="0.2">
      <c r="A94" s="79"/>
      <c r="B94" s="25" t="s">
        <v>61</v>
      </c>
      <c r="C94" s="79"/>
      <c r="D94" s="79"/>
      <c r="E94" s="82"/>
      <c r="F94" s="82"/>
    </row>
    <row r="95" spans="1:6" ht="13.5" thickBot="1" x14ac:dyDescent="0.25">
      <c r="C95" s="62" t="s">
        <v>63</v>
      </c>
      <c r="D95" s="63"/>
      <c r="E95" s="64"/>
      <c r="F95" s="33">
        <f>SUM(F9:F94)</f>
        <v>0</v>
      </c>
    </row>
    <row r="96" spans="1:6" ht="13.5" thickBot="1" x14ac:dyDescent="0.25">
      <c r="C96" s="65" t="s">
        <v>62</v>
      </c>
      <c r="D96" s="66"/>
      <c r="E96" s="67"/>
      <c r="F96" s="32">
        <f>F95*0.25</f>
        <v>0</v>
      </c>
    </row>
    <row r="97" spans="3:6" ht="13.5" thickBot="1" x14ac:dyDescent="0.25">
      <c r="C97" s="62" t="s">
        <v>64</v>
      </c>
      <c r="D97" s="63"/>
      <c r="E97" s="64"/>
      <c r="F97" s="33">
        <f>F95+F96</f>
        <v>0</v>
      </c>
    </row>
  </sheetData>
  <mergeCells count="48">
    <mergeCell ref="C8:F8"/>
    <mergeCell ref="C22:C30"/>
    <mergeCell ref="D22:D30"/>
    <mergeCell ref="E22:E30"/>
    <mergeCell ref="F22:F30"/>
    <mergeCell ref="A9:A20"/>
    <mergeCell ref="C32:C41"/>
    <mergeCell ref="D32:D41"/>
    <mergeCell ref="E32:E41"/>
    <mergeCell ref="F32:F41"/>
    <mergeCell ref="A32:A41"/>
    <mergeCell ref="C9:C20"/>
    <mergeCell ref="D9:D20"/>
    <mergeCell ref="E9:E20"/>
    <mergeCell ref="F9:F20"/>
    <mergeCell ref="A22:A30"/>
    <mergeCell ref="C43:C50"/>
    <mergeCell ref="D43:D50"/>
    <mergeCell ref="E43:E50"/>
    <mergeCell ref="F43:F50"/>
    <mergeCell ref="A43:A50"/>
    <mergeCell ref="A61:A73"/>
    <mergeCell ref="C52:C59"/>
    <mergeCell ref="D52:D59"/>
    <mergeCell ref="E52:E59"/>
    <mergeCell ref="F52:F59"/>
    <mergeCell ref="A52:A59"/>
    <mergeCell ref="F75:F85"/>
    <mergeCell ref="C61:C73"/>
    <mergeCell ref="D61:D73"/>
    <mergeCell ref="E61:E73"/>
    <mergeCell ref="F61:F73"/>
    <mergeCell ref="C95:E95"/>
    <mergeCell ref="C96:E96"/>
    <mergeCell ref="C97:E97"/>
    <mergeCell ref="A1:F1"/>
    <mergeCell ref="A2:F2"/>
    <mergeCell ref="A3:F3"/>
    <mergeCell ref="A4:F4"/>
    <mergeCell ref="C87:C94"/>
    <mergeCell ref="D87:D94"/>
    <mergeCell ref="E87:E94"/>
    <mergeCell ref="F87:F94"/>
    <mergeCell ref="A87:A94"/>
    <mergeCell ref="A75:A85"/>
    <mergeCell ref="C75:C85"/>
    <mergeCell ref="D75:D85"/>
    <mergeCell ref="E75:E85"/>
  </mergeCells>
  <pageMargins left="0.7" right="0.7" top="0.75" bottom="0.75" header="0.3" footer="0.3"/>
  <pageSetup paperSize="9" orientation="landscape" r:id="rId1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"/>
  <sheetViews>
    <sheetView workbookViewId="0">
      <selection activeCell="B25" sqref="B25"/>
    </sheetView>
  </sheetViews>
  <sheetFormatPr defaultColWidth="9.140625" defaultRowHeight="12.75" x14ac:dyDescent="0.2"/>
  <cols>
    <col min="1" max="1" width="9.140625" style="22"/>
    <col min="2" max="2" width="56.5703125" style="1" customWidth="1"/>
    <col min="3" max="4" width="9.140625" style="1"/>
    <col min="5" max="5" width="15.5703125" style="18" customWidth="1"/>
    <col min="6" max="6" width="15.28515625" style="18" customWidth="1"/>
    <col min="7" max="16384" width="9.140625" style="1"/>
  </cols>
  <sheetData>
    <row r="1" spans="1:6" ht="15.75" x14ac:dyDescent="0.2">
      <c r="A1" s="68" t="s">
        <v>137</v>
      </c>
      <c r="B1" s="69"/>
      <c r="C1" s="69"/>
      <c r="D1" s="69"/>
      <c r="E1" s="69"/>
      <c r="F1" s="70"/>
    </row>
    <row r="2" spans="1:6" x14ac:dyDescent="0.2">
      <c r="A2" s="71" t="s">
        <v>65</v>
      </c>
      <c r="B2" s="72"/>
      <c r="C2" s="72"/>
      <c r="D2" s="72"/>
      <c r="E2" s="72"/>
      <c r="F2" s="73"/>
    </row>
    <row r="3" spans="1:6" x14ac:dyDescent="0.2">
      <c r="A3" s="71" t="s">
        <v>78</v>
      </c>
      <c r="B3" s="72"/>
      <c r="C3" s="72"/>
      <c r="D3" s="72"/>
      <c r="E3" s="72"/>
      <c r="F3" s="73"/>
    </row>
    <row r="4" spans="1:6" x14ac:dyDescent="0.2">
      <c r="A4" s="74" t="s">
        <v>79</v>
      </c>
      <c r="B4" s="75"/>
      <c r="C4" s="75"/>
      <c r="D4" s="75"/>
      <c r="E4" s="75"/>
      <c r="F4" s="76"/>
    </row>
    <row r="5" spans="1:6" x14ac:dyDescent="0.2">
      <c r="A5" s="31"/>
      <c r="B5" s="28"/>
      <c r="C5" s="28"/>
      <c r="D5" s="28"/>
      <c r="E5" s="29"/>
      <c r="F5" s="30"/>
    </row>
    <row r="6" spans="1:6" ht="25.5" x14ac:dyDescent="0.2">
      <c r="A6" s="9" t="s">
        <v>0</v>
      </c>
      <c r="B6" s="15" t="s">
        <v>1</v>
      </c>
      <c r="C6" s="9" t="s">
        <v>3</v>
      </c>
      <c r="D6" s="9" t="s">
        <v>2</v>
      </c>
      <c r="E6" s="16" t="s">
        <v>4</v>
      </c>
      <c r="F6" s="7" t="s">
        <v>5</v>
      </c>
    </row>
    <row r="7" spans="1:6" x14ac:dyDescent="0.2">
      <c r="A7" s="6"/>
      <c r="B7" s="6">
        <v>1</v>
      </c>
      <c r="C7" s="6">
        <v>2</v>
      </c>
      <c r="D7" s="6">
        <v>3</v>
      </c>
      <c r="E7" s="9">
        <v>4</v>
      </c>
      <c r="F7" s="8" t="s">
        <v>8</v>
      </c>
    </row>
    <row r="8" spans="1:6" ht="25.5" x14ac:dyDescent="0.2">
      <c r="A8" s="6" t="s">
        <v>6</v>
      </c>
      <c r="B8" s="27" t="s">
        <v>152</v>
      </c>
      <c r="C8" s="91"/>
      <c r="D8" s="92"/>
      <c r="E8" s="92"/>
      <c r="F8" s="93"/>
    </row>
    <row r="9" spans="1:6" ht="210" customHeight="1" x14ac:dyDescent="0.2">
      <c r="A9" s="84"/>
      <c r="B9" s="12" t="s">
        <v>84</v>
      </c>
      <c r="C9" s="78" t="s">
        <v>16</v>
      </c>
      <c r="D9" s="78">
        <v>3</v>
      </c>
      <c r="E9" s="81"/>
      <c r="F9" s="89">
        <f>(D9*E9)</f>
        <v>0</v>
      </c>
    </row>
    <row r="10" spans="1:6" ht="66.75" customHeight="1" x14ac:dyDescent="0.2">
      <c r="A10" s="84"/>
      <c r="B10" s="12" t="s">
        <v>85</v>
      </c>
      <c r="C10" s="78"/>
      <c r="D10" s="78"/>
      <c r="E10" s="81"/>
      <c r="F10" s="89"/>
    </row>
    <row r="11" spans="1:6" ht="54" customHeight="1" x14ac:dyDescent="0.2">
      <c r="A11" s="84"/>
      <c r="B11" s="12" t="s">
        <v>86</v>
      </c>
      <c r="C11" s="78"/>
      <c r="D11" s="78"/>
      <c r="E11" s="81"/>
      <c r="F11" s="89"/>
    </row>
    <row r="12" spans="1:6" ht="54.75" customHeight="1" x14ac:dyDescent="0.2">
      <c r="A12" s="84"/>
      <c r="B12" s="12" t="s">
        <v>87</v>
      </c>
      <c r="C12" s="78"/>
      <c r="D12" s="78"/>
      <c r="E12" s="81"/>
      <c r="F12" s="89"/>
    </row>
    <row r="13" spans="1:6" x14ac:dyDescent="0.2">
      <c r="A13" s="84"/>
      <c r="B13" s="34" t="s">
        <v>88</v>
      </c>
      <c r="C13" s="78"/>
      <c r="D13" s="78"/>
      <c r="E13" s="81"/>
      <c r="F13" s="89"/>
    </row>
    <row r="14" spans="1:6" ht="51" x14ac:dyDescent="0.2">
      <c r="A14" s="84"/>
      <c r="B14" s="34" t="s">
        <v>89</v>
      </c>
      <c r="C14" s="78"/>
      <c r="D14" s="78"/>
      <c r="E14" s="81"/>
      <c r="F14" s="89"/>
    </row>
    <row r="15" spans="1:6" x14ac:dyDescent="0.2">
      <c r="A15" s="84"/>
      <c r="B15" s="34" t="s">
        <v>90</v>
      </c>
      <c r="C15" s="78"/>
      <c r="D15" s="78"/>
      <c r="E15" s="81"/>
      <c r="F15" s="89"/>
    </row>
    <row r="16" spans="1:6" ht="25.5" x14ac:dyDescent="0.2">
      <c r="A16" s="84"/>
      <c r="B16" s="34" t="s">
        <v>91</v>
      </c>
      <c r="C16" s="78"/>
      <c r="D16" s="78"/>
      <c r="E16" s="81"/>
      <c r="F16" s="89"/>
    </row>
    <row r="17" spans="1:6" ht="38.25" x14ac:dyDescent="0.2">
      <c r="A17" s="84"/>
      <c r="B17" s="34" t="s">
        <v>92</v>
      </c>
      <c r="C17" s="78"/>
      <c r="D17" s="78"/>
      <c r="E17" s="81"/>
      <c r="F17" s="89"/>
    </row>
    <row r="18" spans="1:6" ht="51" x14ac:dyDescent="0.2">
      <c r="A18" s="84"/>
      <c r="B18" s="34" t="s">
        <v>93</v>
      </c>
      <c r="C18" s="78"/>
      <c r="D18" s="78"/>
      <c r="E18" s="81"/>
      <c r="F18" s="89"/>
    </row>
    <row r="19" spans="1:6" x14ac:dyDescent="0.2">
      <c r="A19" s="84"/>
      <c r="B19" s="34" t="s">
        <v>94</v>
      </c>
      <c r="C19" s="78"/>
      <c r="D19" s="78"/>
      <c r="E19" s="81"/>
      <c r="F19" s="89"/>
    </row>
    <row r="20" spans="1:6" ht="25.5" x14ac:dyDescent="0.2">
      <c r="A20" s="84"/>
      <c r="B20" s="34" t="s">
        <v>95</v>
      </c>
      <c r="C20" s="78"/>
      <c r="D20" s="78"/>
      <c r="E20" s="81"/>
      <c r="F20" s="89"/>
    </row>
    <row r="21" spans="1:6" x14ac:dyDescent="0.2">
      <c r="A21" s="84"/>
      <c r="B21" s="34" t="s">
        <v>96</v>
      </c>
      <c r="C21" s="78"/>
      <c r="D21" s="78"/>
      <c r="E21" s="81"/>
      <c r="F21" s="89"/>
    </row>
    <row r="22" spans="1:6" ht="25.5" x14ac:dyDescent="0.2">
      <c r="A22" s="84"/>
      <c r="B22" s="34" t="s">
        <v>97</v>
      </c>
      <c r="C22" s="78"/>
      <c r="D22" s="78"/>
      <c r="E22" s="81"/>
      <c r="F22" s="89"/>
    </row>
    <row r="23" spans="1:6" ht="89.25" x14ac:dyDescent="0.2">
      <c r="A23" s="84"/>
      <c r="B23" s="12" t="s">
        <v>98</v>
      </c>
      <c r="C23" s="78"/>
      <c r="D23" s="78"/>
      <c r="E23" s="81"/>
      <c r="F23" s="89"/>
    </row>
    <row r="24" spans="1:6" ht="51" x14ac:dyDescent="0.2">
      <c r="A24" s="84"/>
      <c r="B24" s="12" t="s">
        <v>99</v>
      </c>
      <c r="C24" s="78"/>
      <c r="D24" s="78"/>
      <c r="E24" s="81"/>
      <c r="F24" s="89"/>
    </row>
    <row r="25" spans="1:6" ht="63.75" x14ac:dyDescent="0.2">
      <c r="A25" s="84"/>
      <c r="B25" s="58" t="s">
        <v>154</v>
      </c>
      <c r="C25" s="78"/>
      <c r="D25" s="78"/>
      <c r="E25" s="81"/>
      <c r="F25" s="89"/>
    </row>
    <row r="26" spans="1:6" ht="76.5" x14ac:dyDescent="0.2">
      <c r="A26" s="84"/>
      <c r="B26" s="12" t="s">
        <v>100</v>
      </c>
      <c r="C26" s="78"/>
      <c r="D26" s="78"/>
      <c r="E26" s="81"/>
      <c r="F26" s="89"/>
    </row>
    <row r="27" spans="1:6" x14ac:dyDescent="0.2">
      <c r="A27" s="6" t="s">
        <v>7</v>
      </c>
      <c r="B27" s="5" t="s">
        <v>101</v>
      </c>
      <c r="C27" s="4"/>
      <c r="D27" s="10"/>
      <c r="E27" s="17"/>
      <c r="F27" s="8"/>
    </row>
    <row r="28" spans="1:6" ht="38.25" x14ac:dyDescent="0.2">
      <c r="A28" s="77"/>
      <c r="B28" s="21" t="s">
        <v>102</v>
      </c>
      <c r="C28" s="77" t="s">
        <v>16</v>
      </c>
      <c r="D28" s="77">
        <v>1</v>
      </c>
      <c r="E28" s="80"/>
      <c r="F28" s="80">
        <f>(D28*E28)</f>
        <v>0</v>
      </c>
    </row>
    <row r="29" spans="1:6" ht="89.25" x14ac:dyDescent="0.2">
      <c r="A29" s="78"/>
      <c r="B29" s="2" t="s">
        <v>103</v>
      </c>
      <c r="C29" s="78"/>
      <c r="D29" s="78"/>
      <c r="E29" s="81"/>
      <c r="F29" s="81"/>
    </row>
    <row r="30" spans="1:6" ht="63.75" x14ac:dyDescent="0.2">
      <c r="A30" s="78"/>
      <c r="B30" s="2" t="s">
        <v>104</v>
      </c>
      <c r="C30" s="78"/>
      <c r="D30" s="78"/>
      <c r="E30" s="81"/>
      <c r="F30" s="81"/>
    </row>
    <row r="31" spans="1:6" ht="51" x14ac:dyDescent="0.2">
      <c r="A31" s="78"/>
      <c r="B31" s="2" t="s">
        <v>105</v>
      </c>
      <c r="C31" s="78"/>
      <c r="D31" s="78"/>
      <c r="E31" s="81"/>
      <c r="F31" s="81"/>
    </row>
    <row r="32" spans="1:6" ht="25.5" x14ac:dyDescent="0.2">
      <c r="A32" s="78"/>
      <c r="B32" s="2" t="s">
        <v>106</v>
      </c>
      <c r="C32" s="78"/>
      <c r="D32" s="78"/>
      <c r="E32" s="81"/>
      <c r="F32" s="81"/>
    </row>
    <row r="33" spans="1:6" ht="51" x14ac:dyDescent="0.2">
      <c r="A33" s="78"/>
      <c r="B33" s="2" t="s">
        <v>107</v>
      </c>
      <c r="C33" s="78"/>
      <c r="D33" s="78"/>
      <c r="E33" s="81"/>
      <c r="F33" s="81"/>
    </row>
    <row r="34" spans="1:6" ht="38.25" x14ac:dyDescent="0.2">
      <c r="A34" s="78"/>
      <c r="B34" s="2" t="s">
        <v>108</v>
      </c>
      <c r="C34" s="78"/>
      <c r="D34" s="78"/>
      <c r="E34" s="81"/>
      <c r="F34" s="81"/>
    </row>
    <row r="35" spans="1:6" ht="25.5" x14ac:dyDescent="0.2">
      <c r="A35" s="78"/>
      <c r="B35" s="2" t="s">
        <v>109</v>
      </c>
      <c r="C35" s="78"/>
      <c r="D35" s="78"/>
      <c r="E35" s="81"/>
      <c r="F35" s="81"/>
    </row>
    <row r="36" spans="1:6" ht="76.5" x14ac:dyDescent="0.2">
      <c r="A36" s="78"/>
      <c r="B36" s="2" t="s">
        <v>110</v>
      </c>
      <c r="C36" s="78"/>
      <c r="D36" s="78"/>
      <c r="E36" s="81"/>
      <c r="F36" s="81"/>
    </row>
    <row r="37" spans="1:6" ht="76.5" x14ac:dyDescent="0.2">
      <c r="A37" s="79"/>
      <c r="B37" s="25" t="s">
        <v>111</v>
      </c>
      <c r="C37" s="79"/>
      <c r="D37" s="79"/>
      <c r="E37" s="82"/>
      <c r="F37" s="82"/>
    </row>
    <row r="38" spans="1:6" ht="13.5" thickBot="1" x14ac:dyDescent="0.25">
      <c r="C38" s="62" t="s">
        <v>63</v>
      </c>
      <c r="D38" s="63"/>
      <c r="E38" s="64"/>
      <c r="F38" s="33">
        <f>SUM(F9:F37)</f>
        <v>0</v>
      </c>
    </row>
    <row r="39" spans="1:6" ht="13.5" thickBot="1" x14ac:dyDescent="0.25">
      <c r="C39" s="65" t="s">
        <v>62</v>
      </c>
      <c r="D39" s="66"/>
      <c r="E39" s="67"/>
      <c r="F39" s="32">
        <f>F38*0.25</f>
        <v>0</v>
      </c>
    </row>
    <row r="40" spans="1:6" ht="13.5" thickBot="1" x14ac:dyDescent="0.25">
      <c r="C40" s="62" t="s">
        <v>64</v>
      </c>
      <c r="D40" s="63"/>
      <c r="E40" s="64"/>
      <c r="F40" s="33">
        <f>F38+F39</f>
        <v>0</v>
      </c>
    </row>
  </sheetData>
  <mergeCells count="18">
    <mergeCell ref="F28:F37"/>
    <mergeCell ref="C38:E38"/>
    <mergeCell ref="A1:F1"/>
    <mergeCell ref="A2:F2"/>
    <mergeCell ref="A3:F3"/>
    <mergeCell ref="A4:F4"/>
    <mergeCell ref="C8:F8"/>
    <mergeCell ref="A9:A26"/>
    <mergeCell ref="C9:C26"/>
    <mergeCell ref="D9:D26"/>
    <mergeCell ref="E9:E26"/>
    <mergeCell ref="F9:F26"/>
    <mergeCell ref="C39:E39"/>
    <mergeCell ref="C40:E40"/>
    <mergeCell ref="A28:A37"/>
    <mergeCell ref="C28:C37"/>
    <mergeCell ref="D28:D37"/>
    <mergeCell ref="E28:E3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5"/>
  <sheetViews>
    <sheetView topLeftCell="A4" workbookViewId="0">
      <selection activeCell="B9" sqref="B9"/>
    </sheetView>
  </sheetViews>
  <sheetFormatPr defaultColWidth="9.140625" defaultRowHeight="12.75" x14ac:dyDescent="0.2"/>
  <cols>
    <col min="1" max="1" width="9.140625" style="22"/>
    <col min="2" max="2" width="56.5703125" style="1" customWidth="1"/>
    <col min="3" max="4" width="9.140625" style="1"/>
    <col min="5" max="5" width="15.5703125" style="18" customWidth="1"/>
    <col min="6" max="6" width="15.28515625" style="18" customWidth="1"/>
    <col min="7" max="16384" width="9.140625" style="1"/>
  </cols>
  <sheetData>
    <row r="1" spans="1:6" ht="15.75" x14ac:dyDescent="0.2">
      <c r="A1" s="68" t="s">
        <v>138</v>
      </c>
      <c r="B1" s="69"/>
      <c r="C1" s="69"/>
      <c r="D1" s="69"/>
      <c r="E1" s="69"/>
      <c r="F1" s="70"/>
    </row>
    <row r="2" spans="1:6" x14ac:dyDescent="0.2">
      <c r="A2" s="71" t="s">
        <v>65</v>
      </c>
      <c r="B2" s="72"/>
      <c r="C2" s="72"/>
      <c r="D2" s="72"/>
      <c r="E2" s="72"/>
      <c r="F2" s="73"/>
    </row>
    <row r="3" spans="1:6" x14ac:dyDescent="0.2">
      <c r="A3" s="71" t="s">
        <v>78</v>
      </c>
      <c r="B3" s="72"/>
      <c r="C3" s="72"/>
      <c r="D3" s="72"/>
      <c r="E3" s="72"/>
      <c r="F3" s="73"/>
    </row>
    <row r="4" spans="1:6" x14ac:dyDescent="0.2">
      <c r="A4" s="74" t="s">
        <v>79</v>
      </c>
      <c r="B4" s="75"/>
      <c r="C4" s="75"/>
      <c r="D4" s="75"/>
      <c r="E4" s="75"/>
      <c r="F4" s="76"/>
    </row>
    <row r="5" spans="1:6" x14ac:dyDescent="0.2">
      <c r="A5" s="31"/>
      <c r="B5" s="28"/>
      <c r="C5" s="28"/>
      <c r="D5" s="28"/>
      <c r="E5" s="29"/>
      <c r="F5" s="30"/>
    </row>
    <row r="6" spans="1:6" ht="25.5" x14ac:dyDescent="0.2">
      <c r="A6" s="9" t="s">
        <v>0</v>
      </c>
      <c r="B6" s="15" t="s">
        <v>1</v>
      </c>
      <c r="C6" s="9" t="s">
        <v>3</v>
      </c>
      <c r="D6" s="9" t="s">
        <v>2</v>
      </c>
      <c r="E6" s="16" t="s">
        <v>4</v>
      </c>
      <c r="F6" s="7" t="s">
        <v>5</v>
      </c>
    </row>
    <row r="7" spans="1:6" x14ac:dyDescent="0.2">
      <c r="A7" s="6"/>
      <c r="B7" s="6">
        <v>1</v>
      </c>
      <c r="C7" s="6">
        <v>2</v>
      </c>
      <c r="D7" s="6">
        <v>3</v>
      </c>
      <c r="E7" s="9">
        <v>4</v>
      </c>
      <c r="F7" s="8" t="s">
        <v>8</v>
      </c>
    </row>
    <row r="8" spans="1:6" x14ac:dyDescent="0.2">
      <c r="A8" s="6" t="s">
        <v>6</v>
      </c>
      <c r="B8" s="27" t="s">
        <v>112</v>
      </c>
      <c r="C8" s="91"/>
      <c r="D8" s="92"/>
      <c r="E8" s="92"/>
      <c r="F8" s="93"/>
    </row>
    <row r="9" spans="1:6" ht="165.75" x14ac:dyDescent="0.2">
      <c r="A9" s="83"/>
      <c r="B9" s="59" t="s">
        <v>156</v>
      </c>
      <c r="C9" s="77" t="s">
        <v>16</v>
      </c>
      <c r="D9" s="77">
        <v>50</v>
      </c>
      <c r="E9" s="80"/>
      <c r="F9" s="95">
        <f>(D9*E9)</f>
        <v>0</v>
      </c>
    </row>
    <row r="10" spans="1:6" ht="25.5" x14ac:dyDescent="0.2">
      <c r="A10" s="84"/>
      <c r="B10" s="12" t="s">
        <v>113</v>
      </c>
      <c r="C10" s="78"/>
      <c r="D10" s="78"/>
      <c r="E10" s="81"/>
      <c r="F10" s="89"/>
    </row>
    <row r="11" spans="1:6" ht="63.75" x14ac:dyDescent="0.2">
      <c r="A11" s="84"/>
      <c r="B11" s="12" t="s">
        <v>114</v>
      </c>
      <c r="C11" s="78"/>
      <c r="D11" s="78"/>
      <c r="E11" s="81"/>
      <c r="F11" s="89"/>
    </row>
    <row r="12" spans="1:6" x14ac:dyDescent="0.2">
      <c r="A12" s="85"/>
      <c r="B12" s="14" t="s">
        <v>115</v>
      </c>
      <c r="C12" s="79"/>
      <c r="D12" s="79"/>
      <c r="E12" s="82"/>
      <c r="F12" s="90"/>
    </row>
    <row r="13" spans="1:6" x14ac:dyDescent="0.2">
      <c r="A13" s="6" t="s">
        <v>7</v>
      </c>
      <c r="B13" s="5" t="s">
        <v>116</v>
      </c>
      <c r="C13" s="4"/>
      <c r="D13" s="10"/>
      <c r="E13" s="17"/>
      <c r="F13" s="8"/>
    </row>
    <row r="14" spans="1:6" ht="165.75" x14ac:dyDescent="0.2">
      <c r="A14" s="77"/>
      <c r="B14" s="20" t="s">
        <v>117</v>
      </c>
      <c r="C14" s="77" t="s">
        <v>16</v>
      </c>
      <c r="D14" s="77">
        <v>1000</v>
      </c>
      <c r="E14" s="80"/>
      <c r="F14" s="80">
        <f>(D14*E14)</f>
        <v>0</v>
      </c>
    </row>
    <row r="15" spans="1:6" ht="25.5" x14ac:dyDescent="0.2">
      <c r="A15" s="78"/>
      <c r="B15" s="19" t="s">
        <v>118</v>
      </c>
      <c r="C15" s="78"/>
      <c r="D15" s="78"/>
      <c r="E15" s="81"/>
      <c r="F15" s="81"/>
    </row>
    <row r="16" spans="1:6" x14ac:dyDescent="0.2">
      <c r="A16" s="78"/>
      <c r="B16" s="35" t="s">
        <v>119</v>
      </c>
      <c r="C16" s="78"/>
      <c r="D16" s="78"/>
      <c r="E16" s="81"/>
      <c r="F16" s="81"/>
    </row>
    <row r="17" spans="1:6" x14ac:dyDescent="0.2">
      <c r="A17" s="78"/>
      <c r="B17" s="35" t="s">
        <v>120</v>
      </c>
      <c r="C17" s="78"/>
      <c r="D17" s="78"/>
      <c r="E17" s="81"/>
      <c r="F17" s="81"/>
    </row>
    <row r="18" spans="1:6" ht="38.25" x14ac:dyDescent="0.2">
      <c r="A18" s="78"/>
      <c r="B18" s="19" t="s">
        <v>121</v>
      </c>
      <c r="C18" s="78"/>
      <c r="D18" s="78"/>
      <c r="E18" s="81"/>
      <c r="F18" s="81"/>
    </row>
    <row r="19" spans="1:6" ht="76.5" x14ac:dyDescent="0.2">
      <c r="A19" s="79"/>
      <c r="B19" s="11" t="s">
        <v>122</v>
      </c>
      <c r="C19" s="79"/>
      <c r="D19" s="79"/>
      <c r="E19" s="82"/>
      <c r="F19" s="82"/>
    </row>
    <row r="20" spans="1:6" x14ac:dyDescent="0.2">
      <c r="A20" s="9" t="s">
        <v>23</v>
      </c>
      <c r="B20" s="26" t="s">
        <v>123</v>
      </c>
      <c r="C20" s="36"/>
      <c r="D20" s="36"/>
      <c r="E20" s="37"/>
      <c r="F20" s="38"/>
    </row>
    <row r="21" spans="1:6" ht="204" x14ac:dyDescent="0.2">
      <c r="A21" s="78"/>
      <c r="B21" s="2" t="s">
        <v>124</v>
      </c>
      <c r="C21" s="77" t="s">
        <v>16</v>
      </c>
      <c r="D21" s="77">
        <v>48</v>
      </c>
      <c r="E21" s="80"/>
      <c r="F21" s="81">
        <f>(D21*E21)</f>
        <v>0</v>
      </c>
    </row>
    <row r="22" spans="1:6" x14ac:dyDescent="0.2">
      <c r="A22" s="78"/>
      <c r="B22" s="39" t="s">
        <v>125</v>
      </c>
      <c r="C22" s="78"/>
      <c r="D22" s="78"/>
      <c r="E22" s="81"/>
      <c r="F22" s="81"/>
    </row>
    <row r="23" spans="1:6" ht="25.5" x14ac:dyDescent="0.2">
      <c r="A23" s="78"/>
      <c r="B23" s="39" t="s">
        <v>126</v>
      </c>
      <c r="C23" s="78"/>
      <c r="D23" s="78"/>
      <c r="E23" s="81"/>
      <c r="F23" s="81"/>
    </row>
    <row r="24" spans="1:6" ht="25.5" x14ac:dyDescent="0.2">
      <c r="A24" s="78"/>
      <c r="B24" s="39" t="s">
        <v>127</v>
      </c>
      <c r="C24" s="78"/>
      <c r="D24" s="78"/>
      <c r="E24" s="81"/>
      <c r="F24" s="81"/>
    </row>
    <row r="25" spans="1:6" ht="89.25" x14ac:dyDescent="0.2">
      <c r="A25" s="79"/>
      <c r="B25" s="25" t="s">
        <v>128</v>
      </c>
      <c r="C25" s="79"/>
      <c r="D25" s="79"/>
      <c r="E25" s="82"/>
      <c r="F25" s="82"/>
    </row>
    <row r="26" spans="1:6" x14ac:dyDescent="0.2">
      <c r="A26" s="9" t="s">
        <v>30</v>
      </c>
      <c r="B26" s="26" t="s">
        <v>129</v>
      </c>
      <c r="C26" s="40"/>
      <c r="D26" s="40"/>
      <c r="E26" s="41"/>
      <c r="F26" s="38"/>
    </row>
    <row r="27" spans="1:6" ht="114.75" x14ac:dyDescent="0.2">
      <c r="A27" s="77"/>
      <c r="B27" s="57" t="s">
        <v>155</v>
      </c>
      <c r="C27" s="77" t="s">
        <v>16</v>
      </c>
      <c r="D27" s="77">
        <v>300</v>
      </c>
      <c r="E27" s="80"/>
      <c r="F27" s="80">
        <f>(D27*E27)</f>
        <v>0</v>
      </c>
    </row>
    <row r="28" spans="1:6" x14ac:dyDescent="0.2">
      <c r="A28" s="78"/>
      <c r="B28" s="2" t="s">
        <v>130</v>
      </c>
      <c r="C28" s="78"/>
      <c r="D28" s="78"/>
      <c r="E28" s="81"/>
      <c r="F28" s="81"/>
    </row>
    <row r="29" spans="1:6" ht="25.5" x14ac:dyDescent="0.2">
      <c r="A29" s="78"/>
      <c r="B29" s="2" t="s">
        <v>131</v>
      </c>
      <c r="C29" s="78"/>
      <c r="D29" s="78"/>
      <c r="E29" s="81"/>
      <c r="F29" s="81"/>
    </row>
    <row r="30" spans="1:6" ht="25.5" x14ac:dyDescent="0.2">
      <c r="A30" s="78"/>
      <c r="B30" s="2" t="s">
        <v>132</v>
      </c>
      <c r="C30" s="78"/>
      <c r="D30" s="78"/>
      <c r="E30" s="81"/>
      <c r="F30" s="81"/>
    </row>
    <row r="31" spans="1:6" ht="25.5" x14ac:dyDescent="0.2">
      <c r="A31" s="78"/>
      <c r="B31" s="2" t="s">
        <v>113</v>
      </c>
      <c r="C31" s="78"/>
      <c r="D31" s="78"/>
      <c r="E31" s="81"/>
      <c r="F31" s="81"/>
    </row>
    <row r="32" spans="1:6" ht="63.75" x14ac:dyDescent="0.2">
      <c r="A32" s="79"/>
      <c r="B32" s="25" t="s">
        <v>133</v>
      </c>
      <c r="C32" s="79"/>
      <c r="D32" s="79"/>
      <c r="E32" s="82"/>
      <c r="F32" s="82"/>
    </row>
    <row r="33" spans="3:6" ht="13.5" thickBot="1" x14ac:dyDescent="0.25">
      <c r="C33" s="62" t="s">
        <v>63</v>
      </c>
      <c r="D33" s="63"/>
      <c r="E33" s="64"/>
      <c r="F33" s="33">
        <f>SUM(F9:F32)</f>
        <v>0</v>
      </c>
    </row>
    <row r="34" spans="3:6" ht="13.5" thickBot="1" x14ac:dyDescent="0.25">
      <c r="C34" s="65" t="s">
        <v>62</v>
      </c>
      <c r="D34" s="66"/>
      <c r="E34" s="67"/>
      <c r="F34" s="32">
        <f>F33*0.25</f>
        <v>0</v>
      </c>
    </row>
    <row r="35" spans="3:6" ht="13.5" thickBot="1" x14ac:dyDescent="0.25">
      <c r="C35" s="62" t="s">
        <v>64</v>
      </c>
      <c r="D35" s="63"/>
      <c r="E35" s="64"/>
      <c r="F35" s="33">
        <f>F33+F34</f>
        <v>0</v>
      </c>
    </row>
  </sheetData>
  <mergeCells count="28">
    <mergeCell ref="A9:A12"/>
    <mergeCell ref="C9:C12"/>
    <mergeCell ref="D9:D12"/>
    <mergeCell ref="E9:E12"/>
    <mergeCell ref="F9:F12"/>
    <mergeCell ref="A1:F1"/>
    <mergeCell ref="A2:F2"/>
    <mergeCell ref="A3:F3"/>
    <mergeCell ref="A4:F4"/>
    <mergeCell ref="C8:F8"/>
    <mergeCell ref="F27:F32"/>
    <mergeCell ref="C33:E33"/>
    <mergeCell ref="A14:A19"/>
    <mergeCell ref="C14:C19"/>
    <mergeCell ref="D14:D19"/>
    <mergeCell ref="E14:E19"/>
    <mergeCell ref="F14:F19"/>
    <mergeCell ref="A21:A25"/>
    <mergeCell ref="C21:C25"/>
    <mergeCell ref="D21:D25"/>
    <mergeCell ref="E21:E25"/>
    <mergeCell ref="F21:F25"/>
    <mergeCell ref="C34:E34"/>
    <mergeCell ref="C35:E35"/>
    <mergeCell ref="A27:A32"/>
    <mergeCell ref="C27:C32"/>
    <mergeCell ref="D27:D32"/>
    <mergeCell ref="E27:E3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workbookViewId="0">
      <selection activeCell="B10" sqref="B10"/>
    </sheetView>
  </sheetViews>
  <sheetFormatPr defaultColWidth="9.140625" defaultRowHeight="12.75" x14ac:dyDescent="0.2"/>
  <cols>
    <col min="1" max="1" width="9.140625" style="22"/>
    <col min="2" max="2" width="56.5703125" style="1" customWidth="1"/>
    <col min="3" max="4" width="9.140625" style="1"/>
    <col min="5" max="5" width="15.5703125" style="18" customWidth="1"/>
    <col min="6" max="6" width="15.28515625" style="18" customWidth="1"/>
    <col min="7" max="16384" width="9.140625" style="1"/>
  </cols>
  <sheetData>
    <row r="1" spans="1:6" ht="15.75" x14ac:dyDescent="0.2">
      <c r="A1" s="68" t="s">
        <v>139</v>
      </c>
      <c r="B1" s="69"/>
      <c r="C1" s="69"/>
      <c r="D1" s="69"/>
      <c r="E1" s="69"/>
      <c r="F1" s="70"/>
    </row>
    <row r="2" spans="1:6" x14ac:dyDescent="0.2">
      <c r="A2" s="71" t="s">
        <v>65</v>
      </c>
      <c r="B2" s="72"/>
      <c r="C2" s="72"/>
      <c r="D2" s="72"/>
      <c r="E2" s="72"/>
      <c r="F2" s="73"/>
    </row>
    <row r="3" spans="1:6" x14ac:dyDescent="0.2">
      <c r="A3" s="71" t="s">
        <v>78</v>
      </c>
      <c r="B3" s="72"/>
      <c r="C3" s="72"/>
      <c r="D3" s="72"/>
      <c r="E3" s="72"/>
      <c r="F3" s="73"/>
    </row>
    <row r="4" spans="1:6" x14ac:dyDescent="0.2">
      <c r="A4" s="74" t="s">
        <v>79</v>
      </c>
      <c r="B4" s="75"/>
      <c r="C4" s="75"/>
      <c r="D4" s="75"/>
      <c r="E4" s="75"/>
      <c r="F4" s="76"/>
    </row>
    <row r="5" spans="1:6" x14ac:dyDescent="0.2">
      <c r="A5" s="31"/>
      <c r="B5" s="28"/>
      <c r="C5" s="28"/>
      <c r="D5" s="28"/>
      <c r="E5" s="29"/>
      <c r="F5" s="30"/>
    </row>
    <row r="6" spans="1:6" ht="25.5" x14ac:dyDescent="0.2">
      <c r="A6" s="9" t="s">
        <v>0</v>
      </c>
      <c r="B6" s="15" t="s">
        <v>1</v>
      </c>
      <c r="C6" s="9" t="s">
        <v>3</v>
      </c>
      <c r="D6" s="9" t="s">
        <v>2</v>
      </c>
      <c r="E6" s="16" t="s">
        <v>4</v>
      </c>
      <c r="F6" s="7" t="s">
        <v>5</v>
      </c>
    </row>
    <row r="7" spans="1:6" x14ac:dyDescent="0.2">
      <c r="A7" s="6"/>
      <c r="B7" s="6">
        <v>1</v>
      </c>
      <c r="C7" s="6">
        <v>2</v>
      </c>
      <c r="D7" s="6">
        <v>3</v>
      </c>
      <c r="E7" s="9">
        <v>4</v>
      </c>
      <c r="F7" s="8" t="s">
        <v>8</v>
      </c>
    </row>
    <row r="8" spans="1:6" x14ac:dyDescent="0.2">
      <c r="A8" s="6" t="s">
        <v>6</v>
      </c>
      <c r="B8" s="27" t="s">
        <v>134</v>
      </c>
      <c r="C8" s="91"/>
      <c r="D8" s="92"/>
      <c r="E8" s="92"/>
      <c r="F8" s="93"/>
    </row>
    <row r="9" spans="1:6" ht="153" x14ac:dyDescent="0.2">
      <c r="A9" s="84"/>
      <c r="B9" s="12" t="s">
        <v>157</v>
      </c>
      <c r="C9" s="78" t="s">
        <v>16</v>
      </c>
      <c r="D9" s="78">
        <v>6</v>
      </c>
      <c r="E9" s="81"/>
      <c r="F9" s="89">
        <f>(D9*E9)</f>
        <v>0</v>
      </c>
    </row>
    <row r="10" spans="1:6" ht="76.5" x14ac:dyDescent="0.2">
      <c r="A10" s="85"/>
      <c r="B10" s="14" t="s">
        <v>135</v>
      </c>
      <c r="C10" s="79"/>
      <c r="D10" s="79"/>
      <c r="E10" s="82"/>
      <c r="F10" s="90"/>
    </row>
    <row r="11" spans="1:6" ht="13.5" thickBot="1" x14ac:dyDescent="0.25">
      <c r="C11" s="62" t="s">
        <v>63</v>
      </c>
      <c r="D11" s="63"/>
      <c r="E11" s="64"/>
      <c r="F11" s="33">
        <f>SUM(F9:F10)</f>
        <v>0</v>
      </c>
    </row>
    <row r="12" spans="1:6" ht="13.5" thickBot="1" x14ac:dyDescent="0.25">
      <c r="C12" s="65" t="s">
        <v>62</v>
      </c>
      <c r="D12" s="66"/>
      <c r="E12" s="67"/>
      <c r="F12" s="32">
        <f>F11*0.25</f>
        <v>0</v>
      </c>
    </row>
    <row r="13" spans="1:6" ht="13.5" thickBot="1" x14ac:dyDescent="0.25">
      <c r="C13" s="62" t="s">
        <v>64</v>
      </c>
      <c r="D13" s="63"/>
      <c r="E13" s="64"/>
      <c r="F13" s="33">
        <f>F11+F12</f>
        <v>0</v>
      </c>
    </row>
  </sheetData>
  <mergeCells count="13">
    <mergeCell ref="C11:E11"/>
    <mergeCell ref="C12:E12"/>
    <mergeCell ref="C13:E13"/>
    <mergeCell ref="A1:F1"/>
    <mergeCell ref="A2:F2"/>
    <mergeCell ref="A3:F3"/>
    <mergeCell ref="A4:F4"/>
    <mergeCell ref="C8:F8"/>
    <mergeCell ref="A9:A10"/>
    <mergeCell ref="C9:C10"/>
    <mergeCell ref="D9:D10"/>
    <mergeCell ref="E9:E10"/>
    <mergeCell ref="F9:F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Sveukupna rekapitulacija</vt:lpstr>
      <vt:lpstr>Aktivnost 1</vt:lpstr>
      <vt:lpstr>Aktivnost 2</vt:lpstr>
      <vt:lpstr>Aktivnost 3</vt:lpstr>
      <vt:lpstr>Aktivnost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Korisnik-PC</dc:creator>
  <cp:lastModifiedBy>Emina Lajtman</cp:lastModifiedBy>
  <cp:lastPrinted>2019-02-19T07:00:54Z</cp:lastPrinted>
  <dcterms:created xsi:type="dcterms:W3CDTF">2019-01-21T18:54:40Z</dcterms:created>
  <dcterms:modified xsi:type="dcterms:W3CDTF">2019-02-19T14:12:45Z</dcterms:modified>
</cp:coreProperties>
</file>