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lektrointalacije" sheetId="1" r:id="rId1"/>
  </sheets>
  <definedNames>
    <definedName name="_xlnm.Print_Titles" localSheetId="0">'Elektrointalacije'!$7:$8</definedName>
  </definedNames>
  <calcPr fullCalcOnLoad="1"/>
</workbook>
</file>

<file path=xl/sharedStrings.xml><?xml version="1.0" encoding="utf-8"?>
<sst xmlns="http://schemas.openxmlformats.org/spreadsheetml/2006/main" count="188" uniqueCount="98">
  <si>
    <t>kom</t>
  </si>
  <si>
    <t>kn</t>
  </si>
  <si>
    <t>m</t>
  </si>
  <si>
    <t>UKUPNO:</t>
  </si>
  <si>
    <t>kpl</t>
  </si>
  <si>
    <t>elektroinstalacije adaptacije zgrade Društvenog doma u Seketinu</t>
  </si>
  <si>
    <t>Red. br.</t>
  </si>
  <si>
    <t>Opis stavke</t>
  </si>
  <si>
    <t>Jed. mj.</t>
  </si>
  <si>
    <t>Količina</t>
  </si>
  <si>
    <t>Jed. cijena (kn)</t>
  </si>
  <si>
    <t>Iznos (kn)</t>
  </si>
  <si>
    <t>Demontažni radovi</t>
  </si>
  <si>
    <t>Preseljenje brojila u novi KPMO ormar na fasadi objekta. U stavci uračunati ishođenje nove PEES i troškove preseljenja i novog ormara HEP ODS-a</t>
  </si>
  <si>
    <t>Demontaža postojeće energetskih priključnica i odspajanje pripadnih kabela 
(procjena 20 kom)</t>
  </si>
  <si>
    <t>Demontaža postojećih kabela, podžbukna instalacija (procjena 150 m)</t>
  </si>
  <si>
    <t>Demontaža ostalih nespecificiranih elemenata</t>
  </si>
  <si>
    <t>Odvoz demontirane opreme na deponij, odnosno predaja investitoru dijelova za koje on smatra da se još mogu iskoristiti.</t>
  </si>
  <si>
    <t>Elektroenergetske instalacije</t>
  </si>
  <si>
    <t>01.</t>
  </si>
  <si>
    <r>
      <t xml:space="preserve">Dobava, montaža, i spajanje razdjelnice </t>
    </r>
    <r>
      <rPr>
        <b/>
        <sz val="10"/>
        <rFont val="Arial CE"/>
        <family val="2"/>
      </rPr>
      <t>R1</t>
    </r>
    <r>
      <rPr>
        <sz val="10"/>
        <rFont val="Arial CE"/>
        <family val="2"/>
      </rPr>
      <t xml:space="preserve">, izrađene kao ugradni limeni ormar dimenzija 600x600x200. Dolaz i odlazi kabela su s gornje strane. Ormar opremiti sa:
</t>
    </r>
  </si>
  <si>
    <t>automatski prekidač s daljinskim okidačem 400 V, 40 A, 1-p</t>
  </si>
  <si>
    <t>katodni odvodnik prenapona klasa B+C, 2+0, 50/275, 25 kA po polu</t>
  </si>
  <si>
    <t>zaštitni uređaj diferencijalne struje greške (ZUDS), 25 A, 30 mA, 4-p</t>
  </si>
  <si>
    <t>zaštitni uređaj diferencijalne struje greške (ZUDS), 40 A, 30 mA, 4-p</t>
  </si>
  <si>
    <t>automatski instalacijski osigurač C16A, 1-p, prekidne moći 10kA</t>
  </si>
  <si>
    <t>automatski instalacijski osigurač C10A, 1-p, prekidne moći 10kA</t>
  </si>
  <si>
    <t>automatski instalacijski osigurač C6A, 1-p, prekidne moći 10kA</t>
  </si>
  <si>
    <t>redne stezaljke raznih veličina</t>
  </si>
  <si>
    <t>plastični kanali i spojni materijal, vodiči za ožičenje glavnih i pomoćnih strujnih krugova, izolacijske ploče i pregrade</t>
  </si>
  <si>
    <t>postavljanje oznaka elemenata razdjelnice u skladu s oznakama na jednopolnoj shemi, natpis upozorenja o prisutnosti napona, o vrsti primijenjene zaštite od previsokog napona dodira, natpis s nazivom razdjelnice, jednopolna shema zaštićena plastičnom folijom, uputstvo za davanje prve pomoći u slučaju udara struje</t>
  </si>
  <si>
    <t>provjera ispravnosti montaže, i ispitivanje funkcionalnog djelovanja, izdavanje ispitnog protokola ovlaštenog ispitivača i svih potrebnih certifikata i atesta</t>
  </si>
  <si>
    <t>Dobava zajedno s ugradnom kutijom, montaža u zid i spajanje podžbukne instalacijske sklopke 10 A, 230V, prema važećim standardima.</t>
  </si>
  <si>
    <t>Obična sklopka</t>
  </si>
  <si>
    <t>Izmjenična sklopka</t>
  </si>
  <si>
    <t>Križna sklopka</t>
  </si>
  <si>
    <t>Dobava, zajedno s ugradnom kutijom, montaža u zid i spajanje dvopolne priključnice 16 A, 230 V, 2P+PE, IP20</t>
  </si>
  <si>
    <t>Dobava, zajedno s ugradnom kutijom, montaža u zid i spajanje dvostruke dvopolne priključnice 16 A, 230 V, 2P+PE, IP20</t>
  </si>
  <si>
    <t>Dobava, zajedno s ugradnom kutijom, montaža u zid i spajanje priključnice s poklopcem za vlažne prostore 16 A, 230 V, 2P+PE</t>
  </si>
  <si>
    <t>Dobava, montaža u zid i spajanje sabirne kutije vodiča za izjednačenje potencijala, opremljene nosačem za stezaljke i sabirnim stezaljkama.</t>
  </si>
  <si>
    <t>Dobava potrebnog materijala i pribora i izrada uzemljenja metalnih masa.</t>
  </si>
  <si>
    <t>Dobava, montaža i spajanja elementa za isključenje u slučaju hitnosti s tipkalom u crvenoj boji i natpisom "ISKLJUČENJE GLAVNE SKLOPKE U SLUČAJU HITNOSTI" IP 55 (JPR).</t>
  </si>
  <si>
    <t>Dobava cijevi, dubljenje u zidu ili betonu, opeke i drugih materijala i polaganje u zid, zajedno s razvodnim kutijama. U cijeni uključiti grubi popravak zidova nakon polaganja cijevi</t>
  </si>
  <si>
    <t>Instalacijska savitljiva cijev za beton d 40 mm</t>
  </si>
  <si>
    <t>Instalacijska savitljiva cijev za beton d 32 mm</t>
  </si>
  <si>
    <t>Instalacijska savitljiva cijev za beton d 25 mm</t>
  </si>
  <si>
    <t>Instalacijska savitljiva cijev za beton d 20 mm</t>
  </si>
  <si>
    <t>Dubljenje utora i potrebnih rupa neobuhvaćenih stavkom polaganja cijevi</t>
  </si>
  <si>
    <t>Dobava potrebnog materijala i pribora, izrada el. izvoda i spajanje bojlera.</t>
  </si>
  <si>
    <t>Dobava vodova i kabela, polaganje po već pripremljenim trasama ili elementima razvoda i spajanje.</t>
  </si>
  <si>
    <r>
      <t>PP00 5×10 mm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 xml:space="preserve"> </t>
    </r>
  </si>
  <si>
    <r>
      <t>PP-Y 3×2,5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</si>
  <si>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PP-Y 3×1,5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</si>
  <si>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P 2,5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</si>
  <si>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P 1,5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</si>
  <si>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P 4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</si>
  <si>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P 6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</si>
  <si>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P 10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</si>
  <si>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P/F-Y 10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(razna izjednačenje metalnih masa)</t>
    </r>
  </si>
  <si>
    <r>
      <t>P/F-Y 6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</si>
  <si>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r>
      <t>P/F-Y 4 mm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</si>
  <si>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t>Provjera ispravnosti montaže svih elemenata instalacije, provjera funkcionalnosti, provjera djelovanja zaštite od kratkog spoja, pribavljanje dokaza o kvaliteti izvedenih radova na instalaciji, sva potrebna ispitivanja i atesti, probno puštanje u rad i primopredaja.</t>
  </si>
  <si>
    <t>Rasvjetna tijela</t>
  </si>
  <si>
    <t>Dobava, montaža i spajanje svjetiljke s odgovarajućim izvorom svjetlosti i predspojnim priborom. Stavka uključuje i pribor za ugradnju svjetiljke na strop ili zid.</t>
  </si>
  <si>
    <t>LED nadgradni panel 
Nazivna snaga: 40W 
Svjetlosni tok: min.4000lm pri 4000K
Učinkovitost: ≥100lm/W
Boja svjetla = 4000K 
Faktor uzvrata boje: Ra ≥ 80   
Opalni difuzor svjetla
Konvertor bez stroboskopskog efekta
4-strani LED   
Faktor snage: Pf ≥ 0,95 
Dimenzije: ca. 1200x300mm, h=10,3mm
kao tip HD-1200*300-40W "Area Lighting" Zagreb ili jednakovrijedno</t>
  </si>
  <si>
    <t xml:space="preserve">Stropna nadgradna LED svjetiljka (plafonjera) snage 14W. 
Karakteristike svjetiljke:
- Nazivna snaga: 14W 
- Svjetlosni tok: 950lm pri 4000K
- Boja svjetla = 4000-4500K 
- Faktor uzvrata boje: Ra ≥ 80   
- Opalni difuzor svjetla
- Dimenzije: ca. fi250×98mm
kao tip LED PLAFONJERA 14W "Area Lighting" Zagreb ili jednakovrijedno
</t>
  </si>
  <si>
    <t>Nadgradna (montaža na zid/strop) sigurnosna svjetiljka u pripravnom spoju, izvor svjetlosti LED, minimalne snage 3,2 W, minimalnog svjetlosnog toka 340lm.
Kao tip: Tiger LED TL/3/c/1/SA/X/TR</t>
  </si>
  <si>
    <t>Vanjska nadgradna (montaža na zid/) LED svjetiljka, minimalne snage 20 W, prema odabiru investitora</t>
  </si>
  <si>
    <t>Instalacija komunikacija</t>
  </si>
  <si>
    <t>Dobava, montaža  i spajanje zidnog komunikacijskog ormara RACK 19", 60/40cm 9U, opremljenog sa:</t>
  </si>
  <si>
    <t>Patch panel 24xRJ45 Cat.6, modularni, s oklopljenim modulima 360º, 1U, sa stražnjim držačem kabela "Panduit"</t>
  </si>
  <si>
    <t>utični modul RJ45 UTP cat. 6 (Panduit)</t>
  </si>
  <si>
    <t>19" kabel manager - vodilica</t>
  </si>
  <si>
    <t>napojni panel 19" s 6×230 V, 1U, s prenaponskom zaštitom</t>
  </si>
  <si>
    <t>polica 19" 350 mm, 1U</t>
  </si>
  <si>
    <t>patch kabel UTP cat. 6, 1 m</t>
  </si>
  <si>
    <t>sitni materijal i pribor</t>
  </si>
  <si>
    <t>ožičenje, oznake i provjera funkcionalnosti</t>
  </si>
  <si>
    <t>Dobava montaža i spajanje komplet podžbukne utičnice sa 2xRJ45 priključkom.</t>
  </si>
  <si>
    <t xml:space="preserve">UTP cat. 6 </t>
  </si>
  <si>
    <t>Provjera ispravnosti montaže svih elemenata instalacije, pribavljanje dokaza o kvaliteti izvedenih radova na instalaciji, ispitivanje funkcionalnosti, sva potrebna ispitivanja uključivo ispitivanje kabela na kategoriju, atesti  i primopredaja.</t>
  </si>
  <si>
    <t>Temeljni uzemljivač</t>
  </si>
  <si>
    <t>Dobava pocinčane čelične trake 30x4 mm za izradu uzemljivača u zemlji. Traku položi okomito u iskopani kanal prilikom izrade hidroizolacije objekta</t>
  </si>
  <si>
    <t>Dobava pocinčane čelične trake 30x4 mm          duljine 3 m i izrada izvoda s uzemljivača za spoj sa zaštitnom sabirnicom kabelskog priključno ormarića KPMO. Spoj izvesti pocinčanim vijkom M 8x30 mm.</t>
  </si>
  <si>
    <t>Dobava i spajanje križnog komada za međusobni spoj traka kod grananja. Spoj prema važećim standardima.</t>
  </si>
  <si>
    <t xml:space="preserve">Izrada spoja trake s metalnim stupovima vanjske nadstrešnice. Spoj izraditi pocinčanim vijkom M8x20 i zaštiti dvostrukim antikorozivnim premazom crvene boje </t>
  </si>
  <si>
    <t>Ostali potreban spojni materijal i pribor</t>
  </si>
  <si>
    <t>Mjerenje otpora uzemljenja, provjera galvanske povezanosti svih metalnih površina i masa međusobno, provjera otpora uzemljenja svakog rastavljivog spoja, izrada revizione knjige gromobranske instalacije, pribavljanje potrebne atestne dokumentacije, dokumentacije o kvaliteti radova i ugrađenog materijala, te primopredaja.</t>
  </si>
  <si>
    <t>Dokumentacija izvedenog stanja</t>
  </si>
  <si>
    <t>Izrada tehničke dokumentacije izvedenog stanja koju potpisuju izvođač i nadzor.</t>
  </si>
  <si>
    <t>REKAPITULACIJA</t>
  </si>
  <si>
    <t>Temeljni uzemljivač i gromobran</t>
  </si>
  <si>
    <t>Projektant:</t>
  </si>
  <si>
    <t>Nenad Novak, dipl.ing.el</t>
  </si>
  <si>
    <t>Odpajanje pripadnih kabela i demontaža postojećeg razvodnog ormara, kompletno sa svom opremom. Razdjelnica je približnih dimenzija 600x600x200mm, nadgradna ploča.</t>
  </si>
  <si>
    <t>Demontaža postojećih rasvjetnih armatura i odpajanje pripadnih kabela s napajanja električnom energijom (procjena 15 kom)</t>
  </si>
  <si>
    <t>Demontaža postojeće sklopke rasvjete i odpajanje pripadnih kabela s napajanja električnom energijom (procjena 15 kom).</t>
  </si>
  <si>
    <t xml:space="preserve"> TROŠKOVNIK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</si>
</sst>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;[Red]0.00"/>
    <numFmt numFmtId="165" formatCode="#,##0.00;[Red]#,##0.00"/>
    <numFmt numFmtId="166" formatCode="#,##0.00\ _k_n;[Red]#,##0.00\ _k_n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0&quot;.&quot;"/>
    <numFmt numFmtId="176" formatCode="#,##0.00\ &quot;kn&quot;"/>
    <numFmt numFmtId="177" formatCode="#,##0;[Red]#,##0"/>
    <numFmt numFmtId="178" formatCode="&quot;Istinito&quot;;&quot;Istinito&quot;;&quot;Neistinito&quot;"/>
    <numFmt numFmtId="179" formatCode="_-* #,##0.00\ [$kn-41A]_-;\-* #,##0.00\ [$kn-41A]_-;_-* &quot;-&quot;??\ [$kn-41A]_-;_-@_-"/>
    <numFmt numFmtId="180" formatCode="_-* #,##0.00\ [$€-1]_-;\-* #,##0.00\ [$€-1]_-;_-* &quot;-&quot;??\ [$€-1]_-;_-@_-"/>
    <numFmt numFmtId="181" formatCode="[$-41A]d\.\ mmmm\ yyyy"/>
    <numFmt numFmtId="182" formatCode="[$¥€-2]\ #,##0.00_);[Red]\([$€-2]\ #,##0.00\)"/>
    <numFmt numFmtId="183" formatCode="#,##0.00\ _k_n"/>
    <numFmt numFmtId="184" formatCode="00&quot;. &quot;"/>
    <numFmt numFmtId="185" formatCode="#.##000"/>
    <numFmt numFmtId="186" formatCode="000&quot;. &quot;"/>
    <numFmt numFmtId="187" formatCode="#\ ##0.00"/>
  </numFmts>
  <fonts count="52">
    <font>
      <sz val="10"/>
      <name val="Arial"/>
      <family val="0"/>
    </font>
    <font>
      <sz val="12"/>
      <name val="Arial CE"/>
      <family val="0"/>
    </font>
    <font>
      <u val="single"/>
      <sz val="13"/>
      <color indexed="12"/>
      <name val="Arial"/>
      <family val="2"/>
    </font>
    <font>
      <u val="single"/>
      <sz val="13"/>
      <color indexed="36"/>
      <name val="Arial"/>
      <family val="2"/>
    </font>
    <font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2"/>
    </font>
    <font>
      <sz val="5"/>
      <name val="Arial"/>
      <family val="2"/>
    </font>
    <font>
      <b/>
      <i/>
      <sz val="12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sz val="5"/>
      <name val="Calibri"/>
      <family val="2"/>
    </font>
    <font>
      <b/>
      <sz val="10"/>
      <name val="Calibri"/>
      <family val="2"/>
    </font>
    <font>
      <b/>
      <sz val="5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84" fontId="30" fillId="0" borderId="0" xfId="0" applyNumberFormat="1" applyFont="1" applyAlignment="1">
      <alignment vertical="top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center"/>
    </xf>
    <xf numFmtId="1" fontId="30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84" fontId="6" fillId="0" borderId="0" xfId="0" applyNumberFormat="1" applyFont="1" applyAlignment="1">
      <alignment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1" fontId="6" fillId="0" borderId="0" xfId="0" applyNumberFormat="1" applyFont="1" applyAlignment="1">
      <alignment horizontal="centerContinuous" vertical="top"/>
    </xf>
    <xf numFmtId="185" fontId="6" fillId="0" borderId="0" xfId="0" applyNumberFormat="1" applyFont="1" applyAlignment="1">
      <alignment horizontal="centerContinuous" vertical="top"/>
    </xf>
    <xf numFmtId="4" fontId="6" fillId="0" borderId="0" xfId="0" applyNumberFormat="1" applyFont="1" applyAlignment="1">
      <alignment horizontal="centerContinuous" vertical="top"/>
    </xf>
    <xf numFmtId="0" fontId="6" fillId="0" borderId="0" xfId="0" applyFont="1" applyAlignment="1">
      <alignment vertical="top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4" fontId="7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right"/>
    </xf>
    <xf numFmtId="185" fontId="7" fillId="33" borderId="12" xfId="0" applyNumberFormat="1" applyFont="1" applyFill="1" applyBorder="1" applyAlignment="1">
      <alignment horizontal="right"/>
    </xf>
    <xf numFmtId="185" fontId="7" fillId="33" borderId="13" xfId="0" applyNumberFormat="1" applyFont="1" applyFill="1" applyBorder="1" applyAlignment="1">
      <alignment horizontal="right"/>
    </xf>
    <xf numFmtId="18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" fontId="7" fillId="33" borderId="13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184" fontId="4" fillId="0" borderId="0" xfId="0" applyNumberFormat="1" applyFont="1" applyFill="1" applyAlignment="1">
      <alignment horizontal="right" vertical="top"/>
    </xf>
    <xf numFmtId="18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86" fontId="7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right"/>
    </xf>
    <xf numFmtId="1" fontId="8" fillId="0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84" fontId="30" fillId="0" borderId="0" xfId="0" applyNumberFormat="1" applyFont="1" applyFill="1" applyAlignment="1">
      <alignment vertical="top"/>
    </xf>
    <xf numFmtId="0" fontId="30" fillId="0" borderId="0" xfId="0" applyFont="1" applyFill="1" applyAlignment="1">
      <alignment horizontal="right"/>
    </xf>
    <xf numFmtId="1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top" wrapText="1"/>
    </xf>
    <xf numFmtId="0" fontId="10" fillId="0" borderId="0" xfId="0" applyFont="1" applyFill="1" applyAlignment="1">
      <alignment/>
    </xf>
    <xf numFmtId="184" fontId="7" fillId="33" borderId="11" xfId="0" applyNumberFormat="1" applyFont="1" applyFill="1" applyBorder="1" applyAlignment="1">
      <alignment vertical="top"/>
    </xf>
    <xf numFmtId="184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84" fontId="31" fillId="0" borderId="0" xfId="0" applyNumberFormat="1" applyFont="1" applyFill="1" applyAlignment="1">
      <alignment vertical="top"/>
    </xf>
    <xf numFmtId="1" fontId="31" fillId="0" borderId="0" xfId="0" applyNumberFormat="1" applyFont="1" applyFill="1" applyAlignment="1">
      <alignment horizontal="right"/>
    </xf>
    <xf numFmtId="185" fontId="31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186" fontId="32" fillId="0" borderId="0" xfId="0" applyNumberFormat="1" applyFont="1" applyFill="1" applyAlignment="1">
      <alignment vertical="top"/>
    </xf>
    <xf numFmtId="186" fontId="33" fillId="0" borderId="0" xfId="0" applyNumberFormat="1" applyFont="1" applyFill="1" applyAlignment="1">
      <alignment vertical="top"/>
    </xf>
    <xf numFmtId="4" fontId="31" fillId="0" borderId="0" xfId="0" applyNumberFormat="1" applyFont="1" applyFill="1" applyAlignment="1">
      <alignment horizontal="right"/>
    </xf>
    <xf numFmtId="4" fontId="34" fillId="0" borderId="0" xfId="0" applyNumberFormat="1" applyFont="1" applyFill="1" applyAlignment="1">
      <alignment horizontal="right"/>
    </xf>
    <xf numFmtId="184" fontId="32" fillId="33" borderId="11" xfId="0" applyNumberFormat="1" applyFont="1" applyFill="1" applyBorder="1" applyAlignment="1">
      <alignment vertical="top"/>
    </xf>
    <xf numFmtId="0" fontId="32" fillId="33" borderId="12" xfId="0" applyFont="1" applyFill="1" applyBorder="1" applyAlignment="1">
      <alignment horizontal="left"/>
    </xf>
    <xf numFmtId="0" fontId="32" fillId="33" borderId="12" xfId="0" applyFont="1" applyFill="1" applyBorder="1" applyAlignment="1">
      <alignment horizontal="right"/>
    </xf>
    <xf numFmtId="1" fontId="32" fillId="33" borderId="12" xfId="0" applyNumberFormat="1" applyFont="1" applyFill="1" applyBorder="1" applyAlignment="1">
      <alignment horizontal="right"/>
    </xf>
    <xf numFmtId="4" fontId="32" fillId="33" borderId="12" xfId="0" applyNumberFormat="1" applyFont="1" applyFill="1" applyBorder="1" applyAlignment="1">
      <alignment horizontal="right"/>
    </xf>
    <xf numFmtId="4" fontId="32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2" fillId="33" borderId="12" xfId="0" applyFont="1" applyFill="1" applyBorder="1" applyAlignment="1">
      <alignment vertical="top" wrapText="1"/>
    </xf>
    <xf numFmtId="184" fontId="32" fillId="0" borderId="14" xfId="0" applyNumberFormat="1" applyFont="1" applyFill="1" applyBorder="1" applyAlignment="1">
      <alignment vertical="top"/>
    </xf>
    <xf numFmtId="0" fontId="32" fillId="0" borderId="14" xfId="0" applyFont="1" applyFill="1" applyBorder="1" applyAlignment="1">
      <alignment vertical="top" wrapText="1"/>
    </xf>
    <xf numFmtId="0" fontId="32" fillId="0" borderId="14" xfId="0" applyFont="1" applyFill="1" applyBorder="1" applyAlignment="1">
      <alignment horizontal="right"/>
    </xf>
    <xf numFmtId="1" fontId="32" fillId="0" borderId="14" xfId="0" applyNumberFormat="1" applyFont="1" applyFill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184" fontId="32" fillId="0" borderId="15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vertical="top" wrapText="1"/>
    </xf>
    <xf numFmtId="0" fontId="32" fillId="0" borderId="15" xfId="0" applyFont="1" applyFill="1" applyBorder="1" applyAlignment="1">
      <alignment horizontal="right"/>
    </xf>
    <xf numFmtId="1" fontId="32" fillId="0" borderId="15" xfId="0" applyNumberFormat="1" applyFont="1" applyFill="1" applyBorder="1" applyAlignment="1">
      <alignment horizontal="right"/>
    </xf>
    <xf numFmtId="4" fontId="32" fillId="0" borderId="15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84" fontId="7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4" fontId="4" fillId="0" borderId="0" xfId="0" applyNumberFormat="1" applyFont="1" applyAlignment="1">
      <alignment vertical="top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center"/>
    </xf>
    <xf numFmtId="0" fontId="4" fillId="0" borderId="15" xfId="0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33" borderId="12" xfId="0" applyNumberFormat="1" applyFont="1" applyFill="1" applyBorder="1" applyAlignment="1">
      <alignment horizontal="right"/>
    </xf>
    <xf numFmtId="184" fontId="11" fillId="0" borderId="0" xfId="0" applyNumberFormat="1" applyFont="1" applyAlignment="1">
      <alignment horizontal="center" vertical="top"/>
    </xf>
    <xf numFmtId="184" fontId="12" fillId="0" borderId="0" xfId="0" applyNumberFormat="1" applyFont="1" applyAlignment="1">
      <alignment horizontal="center" vertical="top"/>
    </xf>
    <xf numFmtId="185" fontId="4" fillId="0" borderId="0" xfId="0" applyNumberFormat="1" applyFont="1" applyAlignment="1">
      <alignment horizont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Wulf_gradj_obrt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9525</xdr:rowOff>
    </xdr:to>
    <xdr:pic>
      <xdr:nvPicPr>
        <xdr:cNvPr id="1" name="Picture 2" descr="cid:image003.jpg@01D1732C.18B22B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857250</xdr:colOff>
      <xdr:row>2</xdr:row>
      <xdr:rowOff>9525</xdr:rowOff>
    </xdr:to>
    <xdr:pic>
      <xdr:nvPicPr>
        <xdr:cNvPr id="2" name="Picture 2" descr="cid:image003.jpg@01D1732C.18B22B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9"/>
  <sheetViews>
    <sheetView showZeros="0" tabSelected="1" view="pageBreakPreview" zoomScale="130" zoomScaleSheetLayoutView="130" workbookViewId="0" topLeftCell="A1">
      <selection activeCell="A4" sqref="A4:F4"/>
    </sheetView>
  </sheetViews>
  <sheetFormatPr defaultColWidth="9.140625" defaultRowHeight="12.75"/>
  <cols>
    <col min="1" max="1" width="6.7109375" style="103" customWidth="1"/>
    <col min="2" max="2" width="42.8515625" style="102" customWidth="1"/>
    <col min="3" max="3" width="6.7109375" style="104" customWidth="1"/>
    <col min="4" max="4" width="6.7109375" style="105" customWidth="1"/>
    <col min="5" max="5" width="11.7109375" style="107" customWidth="1"/>
    <col min="6" max="6" width="11.7109375" style="106" customWidth="1"/>
  </cols>
  <sheetData>
    <row r="3" spans="1:6" ht="15">
      <c r="A3" s="115" t="s">
        <v>97</v>
      </c>
      <c r="B3" s="115"/>
      <c r="C3" s="115"/>
      <c r="D3" s="115"/>
      <c r="E3" s="115"/>
      <c r="F3" s="115"/>
    </row>
    <row r="4" spans="1:6" ht="14.25">
      <c r="A4" s="116" t="s">
        <v>5</v>
      </c>
      <c r="B4" s="116"/>
      <c r="C4" s="116"/>
      <c r="D4" s="116"/>
      <c r="E4" s="116"/>
      <c r="F4" s="116"/>
    </row>
    <row r="5" spans="1:6" s="8" customFormat="1" ht="12.75">
      <c r="A5" s="3"/>
      <c r="B5" s="4"/>
      <c r="C5" s="5"/>
      <c r="D5" s="6"/>
      <c r="E5" s="7"/>
      <c r="F5" s="7"/>
    </row>
    <row r="6" spans="1:6" s="15" customFormat="1" ht="12.75" customHeight="1">
      <c r="A6" s="9"/>
      <c r="B6" s="10"/>
      <c r="C6" s="11"/>
      <c r="D6" s="12"/>
      <c r="E6" s="13"/>
      <c r="F6" s="14"/>
    </row>
    <row r="7" spans="1:6" s="21" customFormat="1" ht="12.75" customHeight="1">
      <c r="A7" s="16" t="s">
        <v>6</v>
      </c>
      <c r="B7" s="17" t="s">
        <v>7</v>
      </c>
      <c r="C7" s="17" t="s">
        <v>8</v>
      </c>
      <c r="D7" s="18" t="s">
        <v>9</v>
      </c>
      <c r="E7" s="19" t="s">
        <v>10</v>
      </c>
      <c r="F7" s="20" t="s">
        <v>11</v>
      </c>
    </row>
    <row r="8" spans="1:6" s="33" customFormat="1" ht="12.75">
      <c r="A8" s="28"/>
      <c r="B8" s="29"/>
      <c r="C8" s="30"/>
      <c r="D8" s="31"/>
      <c r="E8" s="32"/>
      <c r="F8" s="32"/>
    </row>
    <row r="9" spans="1:6" s="1" customFormat="1" ht="12.75">
      <c r="A9" s="22">
        <v>1</v>
      </c>
      <c r="B9" s="23" t="s">
        <v>12</v>
      </c>
      <c r="C9" s="24"/>
      <c r="D9" s="25"/>
      <c r="E9" s="26"/>
      <c r="F9" s="27"/>
    </row>
    <row r="10" spans="1:6" s="33" customFormat="1" ht="12.75">
      <c r="A10" s="28"/>
      <c r="B10" s="29"/>
      <c r="C10" s="30"/>
      <c r="D10" s="31"/>
      <c r="E10" s="32"/>
      <c r="F10" s="32"/>
    </row>
    <row r="11" spans="1:6" s="35" customFormat="1" ht="38.25">
      <c r="A11" s="28">
        <v>1</v>
      </c>
      <c r="B11" s="29" t="s">
        <v>13</v>
      </c>
      <c r="C11" s="109" t="s">
        <v>4</v>
      </c>
      <c r="D11" s="110">
        <v>1</v>
      </c>
      <c r="E11" s="111"/>
      <c r="F11" s="111">
        <f>E11*D11</f>
        <v>0</v>
      </c>
    </row>
    <row r="12" spans="1:6" s="33" customFormat="1" ht="12.75">
      <c r="A12" s="28"/>
      <c r="B12" s="29"/>
      <c r="C12" s="30"/>
      <c r="D12" s="31"/>
      <c r="E12" s="32"/>
      <c r="F12" s="32"/>
    </row>
    <row r="13" spans="1:6" s="35" customFormat="1" ht="54.75" customHeight="1">
      <c r="A13" s="28">
        <v>2</v>
      </c>
      <c r="B13" s="29" t="s">
        <v>94</v>
      </c>
      <c r="C13" s="109" t="s">
        <v>4</v>
      </c>
      <c r="D13" s="110">
        <v>1</v>
      </c>
      <c r="E13" s="111"/>
      <c r="F13" s="111">
        <f>E13*D13</f>
        <v>0</v>
      </c>
    </row>
    <row r="14" spans="1:6" s="33" customFormat="1" ht="12.75">
      <c r="A14" s="28"/>
      <c r="B14" s="29"/>
      <c r="C14" s="30"/>
      <c r="D14" s="31"/>
      <c r="E14" s="32"/>
      <c r="F14" s="32"/>
    </row>
    <row r="15" spans="1:6" s="35" customFormat="1" ht="38.25">
      <c r="A15" s="28">
        <v>3</v>
      </c>
      <c r="B15" s="29" t="s">
        <v>95</v>
      </c>
      <c r="C15" s="109" t="s">
        <v>4</v>
      </c>
      <c r="D15" s="110">
        <v>1</v>
      </c>
      <c r="E15" s="111"/>
      <c r="F15" s="111">
        <f>E15*D15</f>
        <v>0</v>
      </c>
    </row>
    <row r="16" spans="1:6" s="33" customFormat="1" ht="12.75">
      <c r="A16" s="28"/>
      <c r="B16" s="29"/>
      <c r="C16" s="30"/>
      <c r="D16" s="31"/>
      <c r="E16" s="32"/>
      <c r="F16" s="32"/>
    </row>
    <row r="17" spans="1:6" s="35" customFormat="1" ht="38.25">
      <c r="A17" s="28">
        <v>4</v>
      </c>
      <c r="B17" s="29" t="s">
        <v>96</v>
      </c>
      <c r="C17" s="109" t="s">
        <v>4</v>
      </c>
      <c r="D17" s="110">
        <v>1</v>
      </c>
      <c r="E17" s="111"/>
      <c r="F17" s="111">
        <f>E17*D17</f>
        <v>0</v>
      </c>
    </row>
    <row r="18" spans="1:6" s="33" customFormat="1" ht="12.75">
      <c r="A18" s="28"/>
      <c r="B18" s="29"/>
      <c r="C18" s="30"/>
      <c r="D18" s="31"/>
      <c r="E18" s="32"/>
      <c r="F18" s="32"/>
    </row>
    <row r="19" spans="1:6" s="35" customFormat="1" ht="38.25">
      <c r="A19" s="28">
        <v>5</v>
      </c>
      <c r="B19" s="29" t="s">
        <v>14</v>
      </c>
      <c r="C19" s="109" t="s">
        <v>4</v>
      </c>
      <c r="D19" s="110">
        <v>1</v>
      </c>
      <c r="E19" s="111"/>
      <c r="F19" s="111">
        <f>E19*D19</f>
        <v>0</v>
      </c>
    </row>
    <row r="20" spans="1:6" s="33" customFormat="1" ht="12.75">
      <c r="A20" s="28"/>
      <c r="B20" s="29"/>
      <c r="C20" s="30"/>
      <c r="D20" s="31"/>
      <c r="E20" s="32"/>
      <c r="F20" s="32"/>
    </row>
    <row r="21" spans="1:6" s="35" customFormat="1" ht="25.5">
      <c r="A21" s="28">
        <v>6</v>
      </c>
      <c r="B21" s="29" t="s">
        <v>15</v>
      </c>
      <c r="C21" s="109" t="s">
        <v>4</v>
      </c>
      <c r="D21" s="110">
        <v>1</v>
      </c>
      <c r="E21" s="111"/>
      <c r="F21" s="111">
        <f>E21*D21</f>
        <v>0</v>
      </c>
    </row>
    <row r="22" spans="1:6" s="33" customFormat="1" ht="12.75">
      <c r="A22" s="28"/>
      <c r="B22" s="29"/>
      <c r="C22" s="30"/>
      <c r="D22" s="31"/>
      <c r="E22" s="32"/>
      <c r="F22" s="34"/>
    </row>
    <row r="23" spans="1:6" s="33" customFormat="1" ht="12.75">
      <c r="A23" s="28">
        <v>7</v>
      </c>
      <c r="B23" s="29" t="s">
        <v>16</v>
      </c>
      <c r="C23" s="109" t="s">
        <v>4</v>
      </c>
      <c r="D23" s="110">
        <v>1</v>
      </c>
      <c r="E23" s="111"/>
      <c r="F23" s="111">
        <f>E23*D23</f>
        <v>0</v>
      </c>
    </row>
    <row r="24" spans="1:6" s="2" customFormat="1" ht="12.75">
      <c r="A24" s="28"/>
      <c r="B24" s="29"/>
      <c r="C24" s="30"/>
      <c r="D24" s="31"/>
      <c r="E24" s="32"/>
      <c r="F24" s="32"/>
    </row>
    <row r="25" spans="1:6" s="33" customFormat="1" ht="38.25">
      <c r="A25" s="28">
        <v>8</v>
      </c>
      <c r="B25" s="29" t="s">
        <v>17</v>
      </c>
      <c r="C25" s="109" t="s">
        <v>4</v>
      </c>
      <c r="D25" s="110">
        <v>1</v>
      </c>
      <c r="E25" s="111"/>
      <c r="F25" s="111">
        <f>E25*D25</f>
        <v>0</v>
      </c>
    </row>
    <row r="26" spans="1:6" s="2" customFormat="1" ht="12.75">
      <c r="A26" s="28"/>
      <c r="B26" s="29"/>
      <c r="C26" s="30"/>
      <c r="D26" s="31"/>
      <c r="E26" s="32"/>
      <c r="F26" s="34"/>
    </row>
    <row r="27" spans="1:6" s="1" customFormat="1" ht="12.75">
      <c r="A27" s="22" t="s">
        <v>3</v>
      </c>
      <c r="B27" s="23"/>
      <c r="C27" s="24"/>
      <c r="D27" s="25"/>
      <c r="E27" s="26"/>
      <c r="F27" s="36">
        <f>SUM(F10:F26)</f>
        <v>0</v>
      </c>
    </row>
    <row r="28" spans="1:6" s="37" customFormat="1" ht="12.75">
      <c r="A28" s="22">
        <v>2</v>
      </c>
      <c r="B28" s="23" t="s">
        <v>18</v>
      </c>
      <c r="C28" s="24"/>
      <c r="D28" s="25"/>
      <c r="E28" s="26"/>
      <c r="F28" s="36"/>
    </row>
    <row r="29" spans="1:6" s="35" customFormat="1" ht="14.25" customHeight="1">
      <c r="A29" s="28"/>
      <c r="B29" s="29"/>
      <c r="C29" s="30"/>
      <c r="D29" s="31"/>
      <c r="E29" s="34"/>
      <c r="F29" s="34"/>
    </row>
    <row r="30" spans="1:6" s="35" customFormat="1" ht="63.75">
      <c r="A30" s="38" t="s">
        <v>19</v>
      </c>
      <c r="B30" s="29" t="s">
        <v>20</v>
      </c>
      <c r="C30" s="30"/>
      <c r="D30" s="31"/>
      <c r="E30" s="34"/>
      <c r="F30" s="34"/>
    </row>
    <row r="31" spans="1:6" s="44" customFormat="1" ht="9.75" customHeight="1">
      <c r="A31" s="39"/>
      <c r="B31" s="40"/>
      <c r="C31" s="41"/>
      <c r="D31" s="42"/>
      <c r="E31" s="34"/>
      <c r="F31" s="43"/>
    </row>
    <row r="32" spans="1:6" s="35" customFormat="1" ht="25.5">
      <c r="A32" s="45"/>
      <c r="B32" s="29" t="s">
        <v>21</v>
      </c>
      <c r="C32" s="30" t="s">
        <v>0</v>
      </c>
      <c r="D32" s="31">
        <v>1</v>
      </c>
      <c r="E32" s="34"/>
      <c r="F32" s="34"/>
    </row>
    <row r="33" spans="1:6" s="44" customFormat="1" ht="12.75">
      <c r="A33" s="39"/>
      <c r="B33" s="40"/>
      <c r="C33" s="41"/>
      <c r="D33" s="42"/>
      <c r="E33" s="34"/>
      <c r="F33" s="43"/>
    </row>
    <row r="34" spans="1:6" s="35" customFormat="1" ht="25.5">
      <c r="A34" s="45"/>
      <c r="B34" s="29" t="s">
        <v>22</v>
      </c>
      <c r="C34" s="30" t="s">
        <v>0</v>
      </c>
      <c r="D34" s="31">
        <v>1</v>
      </c>
      <c r="E34" s="34"/>
      <c r="F34" s="34"/>
    </row>
    <row r="35" spans="1:6" s="44" customFormat="1" ht="12.75">
      <c r="A35" s="39"/>
      <c r="B35" s="40"/>
      <c r="C35" s="41"/>
      <c r="D35" s="42"/>
      <c r="E35" s="34"/>
      <c r="F35" s="43"/>
    </row>
    <row r="36" spans="1:6" s="35" customFormat="1" ht="25.5">
      <c r="A36" s="45"/>
      <c r="B36" s="29" t="s">
        <v>23</v>
      </c>
      <c r="C36" s="30" t="s">
        <v>0</v>
      </c>
      <c r="D36" s="31">
        <v>1</v>
      </c>
      <c r="E36" s="34"/>
      <c r="F36" s="34"/>
    </row>
    <row r="37" spans="1:6" s="44" customFormat="1" ht="12.75">
      <c r="A37" s="39"/>
      <c r="B37" s="40"/>
      <c r="C37" s="41"/>
      <c r="D37" s="42"/>
      <c r="E37" s="34"/>
      <c r="F37" s="43"/>
    </row>
    <row r="38" spans="1:6" s="35" customFormat="1" ht="25.5">
      <c r="A38" s="45"/>
      <c r="B38" s="29" t="s">
        <v>24</v>
      </c>
      <c r="C38" s="30" t="s">
        <v>0</v>
      </c>
      <c r="D38" s="31">
        <v>1</v>
      </c>
      <c r="E38" s="34"/>
      <c r="F38" s="34"/>
    </row>
    <row r="39" spans="1:6" s="44" customFormat="1" ht="12.75">
      <c r="A39" s="39"/>
      <c r="B39" s="40"/>
      <c r="C39" s="41"/>
      <c r="D39" s="42"/>
      <c r="E39" s="34"/>
      <c r="F39" s="43"/>
    </row>
    <row r="40" spans="1:6" s="35" customFormat="1" ht="25.5">
      <c r="A40" s="45"/>
      <c r="B40" s="29" t="s">
        <v>25</v>
      </c>
      <c r="C40" s="30" t="s">
        <v>0</v>
      </c>
      <c r="D40" s="31">
        <v>19</v>
      </c>
      <c r="E40" s="34"/>
      <c r="F40" s="34"/>
    </row>
    <row r="41" spans="1:6" s="44" customFormat="1" ht="12.75">
      <c r="A41" s="39"/>
      <c r="B41" s="40"/>
      <c r="C41" s="41"/>
      <c r="D41" s="42"/>
      <c r="E41" s="34"/>
      <c r="F41" s="43"/>
    </row>
    <row r="42" spans="1:6" s="35" customFormat="1" ht="25.5">
      <c r="A42" s="45"/>
      <c r="B42" s="29" t="s">
        <v>26</v>
      </c>
      <c r="C42" s="30" t="s">
        <v>0</v>
      </c>
      <c r="D42" s="31">
        <v>7</v>
      </c>
      <c r="E42" s="34"/>
      <c r="F42" s="34"/>
    </row>
    <row r="43" spans="1:6" s="44" customFormat="1" ht="12.75">
      <c r="A43" s="39"/>
      <c r="B43" s="40"/>
      <c r="C43" s="41"/>
      <c r="D43" s="42"/>
      <c r="E43" s="34"/>
      <c r="F43" s="43"/>
    </row>
    <row r="44" spans="1:6" s="35" customFormat="1" ht="25.5">
      <c r="A44" s="45"/>
      <c r="B44" s="29" t="s">
        <v>27</v>
      </c>
      <c r="C44" s="30" t="s">
        <v>0</v>
      </c>
      <c r="D44" s="31">
        <v>1</v>
      </c>
      <c r="E44" s="34"/>
      <c r="F44" s="34"/>
    </row>
    <row r="45" spans="1:6" s="44" customFormat="1" ht="12.75">
      <c r="A45" s="39"/>
      <c r="B45" s="40"/>
      <c r="C45" s="41"/>
      <c r="D45" s="42"/>
      <c r="E45" s="34"/>
      <c r="F45" s="43"/>
    </row>
    <row r="46" spans="1:6" s="35" customFormat="1" ht="12.75">
      <c r="A46" s="45"/>
      <c r="B46" s="29" t="s">
        <v>28</v>
      </c>
      <c r="C46" s="30" t="s">
        <v>0</v>
      </c>
      <c r="D46" s="31">
        <v>60</v>
      </c>
      <c r="E46" s="34"/>
      <c r="F46" s="34"/>
    </row>
    <row r="47" spans="1:6" s="44" customFormat="1" ht="12.75">
      <c r="A47" s="39"/>
      <c r="B47" s="40"/>
      <c r="C47" s="41"/>
      <c r="D47" s="42"/>
      <c r="E47" s="34"/>
      <c r="F47" s="43"/>
    </row>
    <row r="48" spans="1:6" s="35" customFormat="1" ht="38.25">
      <c r="A48" s="45"/>
      <c r="B48" s="29" t="s">
        <v>29</v>
      </c>
      <c r="C48" s="30" t="s">
        <v>4</v>
      </c>
      <c r="D48" s="31">
        <v>1</v>
      </c>
      <c r="E48" s="34"/>
      <c r="F48" s="34"/>
    </row>
    <row r="49" spans="1:6" s="44" customFormat="1" ht="12.75">
      <c r="A49" s="39"/>
      <c r="B49" s="40"/>
      <c r="C49" s="41"/>
      <c r="D49" s="42"/>
      <c r="E49" s="34"/>
      <c r="F49" s="43"/>
    </row>
    <row r="50" spans="1:6" s="35" customFormat="1" ht="89.25">
      <c r="A50" s="45"/>
      <c r="B50" s="29" t="s">
        <v>30</v>
      </c>
      <c r="C50" s="30" t="s">
        <v>4</v>
      </c>
      <c r="D50" s="31">
        <v>1</v>
      </c>
      <c r="E50" s="34"/>
      <c r="F50" s="34"/>
    </row>
    <row r="51" spans="1:6" s="44" customFormat="1" ht="12.75">
      <c r="A51" s="39"/>
      <c r="B51" s="40"/>
      <c r="C51" s="41"/>
      <c r="D51" s="42"/>
      <c r="E51" s="34"/>
      <c r="F51" s="43"/>
    </row>
    <row r="52" spans="1:6" s="35" customFormat="1" ht="51">
      <c r="A52" s="45"/>
      <c r="B52" s="29" t="s">
        <v>31</v>
      </c>
      <c r="C52" s="30" t="s">
        <v>4</v>
      </c>
      <c r="D52" s="31">
        <v>1</v>
      </c>
      <c r="E52" s="34"/>
      <c r="F52" s="34"/>
    </row>
    <row r="53" spans="1:6" s="44" customFormat="1" ht="12.75">
      <c r="A53" s="39"/>
      <c r="B53" s="40"/>
      <c r="C53" s="41"/>
      <c r="D53" s="42"/>
      <c r="E53" s="34"/>
      <c r="F53" s="43"/>
    </row>
    <row r="54" spans="1:6" s="44" customFormat="1" ht="12.75">
      <c r="A54" s="39"/>
      <c r="B54" s="46"/>
      <c r="C54" s="47"/>
      <c r="D54" s="48"/>
      <c r="E54" s="34"/>
      <c r="F54" s="43"/>
    </row>
    <row r="55" spans="1:6" s="35" customFormat="1" ht="12.75">
      <c r="A55" s="49"/>
      <c r="B55" s="50"/>
      <c r="C55" s="109" t="s">
        <v>4</v>
      </c>
      <c r="D55" s="110">
        <v>1</v>
      </c>
      <c r="E55" s="111"/>
      <c r="F55" s="111">
        <f>E55*D55</f>
        <v>0</v>
      </c>
    </row>
    <row r="56" spans="1:6" s="35" customFormat="1" ht="12.75">
      <c r="A56" s="28"/>
      <c r="B56" s="29"/>
      <c r="C56" s="30"/>
      <c r="D56" s="31"/>
      <c r="E56" s="34"/>
      <c r="F56" s="34"/>
    </row>
    <row r="57" spans="1:6" s="57" customFormat="1" ht="38.25">
      <c r="A57" s="53"/>
      <c r="B57" s="29" t="s">
        <v>32</v>
      </c>
      <c r="C57" s="54"/>
      <c r="D57" s="55"/>
      <c r="E57" s="56"/>
      <c r="F57" s="56"/>
    </row>
    <row r="58" spans="1:6" s="57" customFormat="1" ht="12.75">
      <c r="A58" s="53"/>
      <c r="B58" s="29"/>
      <c r="C58" s="54"/>
      <c r="D58" s="55"/>
      <c r="E58" s="56"/>
      <c r="F58" s="56"/>
    </row>
    <row r="59" spans="1:6" s="57" customFormat="1" ht="12.75">
      <c r="A59" s="28">
        <v>2</v>
      </c>
      <c r="B59" s="29" t="s">
        <v>33</v>
      </c>
      <c r="C59" s="109" t="s">
        <v>0</v>
      </c>
      <c r="D59" s="110">
        <v>9</v>
      </c>
      <c r="E59" s="111"/>
      <c r="F59" s="111">
        <f>D59*E59</f>
        <v>0</v>
      </c>
    </row>
    <row r="60" spans="1:6" s="57" customFormat="1" ht="12.75">
      <c r="A60" s="28"/>
      <c r="B60" s="29"/>
      <c r="C60" s="30"/>
      <c r="D60" s="31"/>
      <c r="E60" s="34"/>
      <c r="F60" s="34"/>
    </row>
    <row r="61" spans="1:6" s="57" customFormat="1" ht="12.75">
      <c r="A61" s="28">
        <v>3</v>
      </c>
      <c r="B61" s="29" t="s">
        <v>34</v>
      </c>
      <c r="C61" s="109" t="s">
        <v>0</v>
      </c>
      <c r="D61" s="110">
        <v>12</v>
      </c>
      <c r="E61" s="111"/>
      <c r="F61" s="111">
        <f>D61*E61</f>
        <v>0</v>
      </c>
    </row>
    <row r="62" spans="1:6" s="57" customFormat="1" ht="12.75">
      <c r="A62" s="28"/>
      <c r="B62" s="29"/>
      <c r="C62" s="30"/>
      <c r="D62" s="31"/>
      <c r="E62" s="34"/>
      <c r="F62" s="34"/>
    </row>
    <row r="63" spans="1:6" s="57" customFormat="1" ht="12.75">
      <c r="A63" s="28">
        <v>4</v>
      </c>
      <c r="B63" s="29" t="s">
        <v>35</v>
      </c>
      <c r="C63" s="109" t="s">
        <v>0</v>
      </c>
      <c r="D63" s="110">
        <v>5</v>
      </c>
      <c r="E63" s="111"/>
      <c r="F63" s="111">
        <f>D63*E63</f>
        <v>0</v>
      </c>
    </row>
    <row r="64" spans="1:6" s="57" customFormat="1" ht="12.75">
      <c r="A64" s="53"/>
      <c r="B64" s="58"/>
      <c r="C64" s="30"/>
      <c r="D64" s="55"/>
      <c r="E64" s="56"/>
      <c r="F64" s="34"/>
    </row>
    <row r="65" spans="1:6" s="57" customFormat="1" ht="27" customHeight="1">
      <c r="A65" s="28">
        <v>5</v>
      </c>
      <c r="B65" s="29" t="s">
        <v>36</v>
      </c>
      <c r="C65" s="109" t="s">
        <v>0</v>
      </c>
      <c r="D65" s="110">
        <v>10</v>
      </c>
      <c r="E65" s="111"/>
      <c r="F65" s="111">
        <f>D65*E65</f>
        <v>0</v>
      </c>
    </row>
    <row r="66" spans="1:6" s="57" customFormat="1" ht="12.75">
      <c r="A66" s="28"/>
      <c r="B66" s="29"/>
      <c r="C66" s="30"/>
      <c r="D66" s="31"/>
      <c r="E66" s="34"/>
      <c r="F66" s="34"/>
    </row>
    <row r="67" spans="1:6" s="57" customFormat="1" ht="27" customHeight="1">
      <c r="A67" s="28">
        <v>6</v>
      </c>
      <c r="B67" s="29" t="s">
        <v>37</v>
      </c>
      <c r="C67" s="109" t="s">
        <v>0</v>
      </c>
      <c r="D67" s="110">
        <v>22</v>
      </c>
      <c r="E67" s="111"/>
      <c r="F67" s="111">
        <f>D67*E67</f>
        <v>0</v>
      </c>
    </row>
    <row r="68" spans="1:6" s="57" customFormat="1" ht="12.75">
      <c r="A68" s="28"/>
      <c r="B68" s="29"/>
      <c r="C68" s="30"/>
      <c r="D68" s="31"/>
      <c r="E68" s="34"/>
      <c r="F68" s="34"/>
    </row>
    <row r="69" spans="1:6" s="57" customFormat="1" ht="38.25">
      <c r="A69" s="28">
        <v>7</v>
      </c>
      <c r="B69" s="29" t="s">
        <v>38</v>
      </c>
      <c r="C69" s="109" t="s">
        <v>0</v>
      </c>
      <c r="D69" s="110">
        <v>5</v>
      </c>
      <c r="E69" s="111"/>
      <c r="F69" s="111">
        <f>D69*E69</f>
        <v>0</v>
      </c>
    </row>
    <row r="70" spans="1:6" s="57" customFormat="1" ht="12.75">
      <c r="A70" s="53"/>
      <c r="B70" s="58"/>
      <c r="C70" s="54"/>
      <c r="D70" s="55"/>
      <c r="E70" s="56"/>
      <c r="F70" s="56"/>
    </row>
    <row r="71" spans="1:6" s="57" customFormat="1" ht="38.25">
      <c r="A71" s="28">
        <v>8</v>
      </c>
      <c r="B71" s="29" t="s">
        <v>39</v>
      </c>
      <c r="C71" s="109" t="s">
        <v>0</v>
      </c>
      <c r="D71" s="110">
        <v>3</v>
      </c>
      <c r="E71" s="111"/>
      <c r="F71" s="111">
        <f>E71*D71</f>
        <v>0</v>
      </c>
    </row>
    <row r="72" spans="1:6" s="57" customFormat="1" ht="12.75">
      <c r="A72" s="53"/>
      <c r="B72" s="58"/>
      <c r="C72" s="54"/>
      <c r="D72" s="55"/>
      <c r="E72" s="56"/>
      <c r="F72" s="56"/>
    </row>
    <row r="73" spans="1:6" s="44" customFormat="1" ht="25.5">
      <c r="A73" s="28">
        <v>9</v>
      </c>
      <c r="B73" s="29" t="s">
        <v>40</v>
      </c>
      <c r="C73" s="109" t="s">
        <v>4</v>
      </c>
      <c r="D73" s="110">
        <v>1</v>
      </c>
      <c r="E73" s="111"/>
      <c r="F73" s="111">
        <f>E73*D73</f>
        <v>0</v>
      </c>
    </row>
    <row r="74" spans="1:6" s="44" customFormat="1" ht="12.75">
      <c r="A74" s="28"/>
      <c r="B74" s="29"/>
      <c r="C74" s="30"/>
      <c r="D74" s="31"/>
      <c r="E74" s="34"/>
      <c r="F74" s="32"/>
    </row>
    <row r="75" spans="1:6" s="44" customFormat="1" ht="54.75" customHeight="1">
      <c r="A75" s="28">
        <v>10</v>
      </c>
      <c r="B75" s="29" t="s">
        <v>41</v>
      </c>
      <c r="C75" s="109" t="s">
        <v>0</v>
      </c>
      <c r="D75" s="110">
        <v>1</v>
      </c>
      <c r="E75" s="111"/>
      <c r="F75" s="111">
        <f>E75*D75</f>
        <v>0</v>
      </c>
    </row>
    <row r="76" spans="1:6" s="35" customFormat="1" ht="12.75">
      <c r="A76" s="28"/>
      <c r="B76" s="29"/>
      <c r="C76" s="30"/>
      <c r="D76" s="31"/>
      <c r="E76" s="34"/>
      <c r="F76" s="34"/>
    </row>
    <row r="77" spans="1:6" s="35" customFormat="1" ht="51">
      <c r="A77" s="45"/>
      <c r="B77" s="29" t="s">
        <v>42</v>
      </c>
      <c r="C77" s="30"/>
      <c r="D77" s="31"/>
      <c r="E77" s="34"/>
      <c r="F77" s="34"/>
    </row>
    <row r="78" spans="1:6" s="35" customFormat="1" ht="12.75">
      <c r="A78" s="45"/>
      <c r="B78" s="29"/>
      <c r="C78" s="30"/>
      <c r="D78" s="31"/>
      <c r="E78" s="34"/>
      <c r="F78" s="34"/>
    </row>
    <row r="79" spans="1:6" s="35" customFormat="1" ht="12.75">
      <c r="A79" s="28">
        <v>11</v>
      </c>
      <c r="B79" s="29" t="s">
        <v>43</v>
      </c>
      <c r="C79" s="109" t="s">
        <v>2</v>
      </c>
      <c r="D79" s="110">
        <v>30</v>
      </c>
      <c r="E79" s="111"/>
      <c r="F79" s="111">
        <f>E79*D79</f>
        <v>0</v>
      </c>
    </row>
    <row r="80" spans="1:6" s="44" customFormat="1" ht="12.75">
      <c r="A80" s="28"/>
      <c r="B80" s="29"/>
      <c r="C80" s="30"/>
      <c r="D80" s="31"/>
      <c r="E80" s="34"/>
      <c r="F80" s="34"/>
    </row>
    <row r="81" spans="1:6" s="35" customFormat="1" ht="12.75">
      <c r="A81" s="28">
        <v>12</v>
      </c>
      <c r="B81" s="29" t="s">
        <v>44</v>
      </c>
      <c r="C81" s="109" t="s">
        <v>2</v>
      </c>
      <c r="D81" s="110">
        <v>80</v>
      </c>
      <c r="E81" s="111"/>
      <c r="F81" s="111">
        <f>E81*D81</f>
        <v>0</v>
      </c>
    </row>
    <row r="82" spans="1:6" s="44" customFormat="1" ht="12.75">
      <c r="A82" s="28"/>
      <c r="B82" s="29"/>
      <c r="C82" s="30"/>
      <c r="D82" s="31"/>
      <c r="E82" s="34"/>
      <c r="F82" s="34"/>
    </row>
    <row r="83" spans="1:6" s="35" customFormat="1" ht="12.75">
      <c r="A83" s="28">
        <v>13</v>
      </c>
      <c r="B83" s="29" t="s">
        <v>45</v>
      </c>
      <c r="C83" s="109" t="s">
        <v>2</v>
      </c>
      <c r="D83" s="110">
        <v>120</v>
      </c>
      <c r="E83" s="111"/>
      <c r="F83" s="111">
        <f>E83*D83</f>
        <v>0</v>
      </c>
    </row>
    <row r="84" spans="1:6" s="44" customFormat="1" ht="12.75">
      <c r="A84" s="28"/>
      <c r="B84" s="29"/>
      <c r="C84" s="30"/>
      <c r="D84" s="31"/>
      <c r="E84" s="34"/>
      <c r="F84" s="34"/>
    </row>
    <row r="85" spans="1:6" s="35" customFormat="1" ht="12.75">
      <c r="A85" s="28">
        <v>14</v>
      </c>
      <c r="B85" s="29" t="s">
        <v>46</v>
      </c>
      <c r="C85" s="109" t="s">
        <v>2</v>
      </c>
      <c r="D85" s="110">
        <v>250</v>
      </c>
      <c r="E85" s="111"/>
      <c r="F85" s="111">
        <f>E85*D85</f>
        <v>0</v>
      </c>
    </row>
    <row r="86" spans="1:6" s="44" customFormat="1" ht="12.75">
      <c r="A86" s="28"/>
      <c r="B86" s="29"/>
      <c r="C86" s="30"/>
      <c r="D86" s="31"/>
      <c r="E86" s="34"/>
      <c r="F86" s="34"/>
    </row>
    <row r="87" spans="1:6" s="35" customFormat="1" ht="25.5">
      <c r="A87" s="28">
        <v>15</v>
      </c>
      <c r="B87" s="29" t="s">
        <v>47</v>
      </c>
      <c r="C87" s="109" t="s">
        <v>4</v>
      </c>
      <c r="D87" s="110">
        <v>1</v>
      </c>
      <c r="E87" s="111"/>
      <c r="F87" s="111">
        <f>E87*D87</f>
        <v>0</v>
      </c>
    </row>
    <row r="88" spans="1:6" s="44" customFormat="1" ht="12.75">
      <c r="A88" s="28"/>
      <c r="B88" s="29"/>
      <c r="C88" s="30"/>
      <c r="D88" s="31"/>
      <c r="E88" s="34"/>
      <c r="F88" s="34"/>
    </row>
    <row r="89" spans="1:6" s="35" customFormat="1" ht="25.5">
      <c r="A89" s="28">
        <v>16</v>
      </c>
      <c r="B89" s="29" t="s">
        <v>48</v>
      </c>
      <c r="C89" s="109" t="s">
        <v>0</v>
      </c>
      <c r="D89" s="110">
        <v>1</v>
      </c>
      <c r="E89" s="111"/>
      <c r="F89" s="111">
        <f>E89*D89</f>
        <v>0</v>
      </c>
    </row>
    <row r="90" spans="1:6" s="35" customFormat="1" ht="12.75">
      <c r="A90" s="28"/>
      <c r="B90" s="29"/>
      <c r="C90" s="30"/>
      <c r="D90" s="31"/>
      <c r="E90" s="34"/>
      <c r="F90" s="34"/>
    </row>
    <row r="91" spans="1:6" s="35" customFormat="1" ht="38.25">
      <c r="A91" s="28"/>
      <c r="B91" s="29" t="s">
        <v>49</v>
      </c>
      <c r="C91" s="30"/>
      <c r="D91" s="31"/>
      <c r="E91" s="34"/>
      <c r="F91" s="34"/>
    </row>
    <row r="92" spans="1:6" s="44" customFormat="1" ht="12.75">
      <c r="A92" s="28"/>
      <c r="B92" s="29"/>
      <c r="C92" s="30"/>
      <c r="D92" s="31"/>
      <c r="E92" s="34"/>
      <c r="F92" s="34"/>
    </row>
    <row r="93" spans="1:6" s="44" customFormat="1" ht="14.25">
      <c r="A93" s="28">
        <v>17</v>
      </c>
      <c r="B93" s="29" t="s">
        <v>50</v>
      </c>
      <c r="C93" s="109" t="s">
        <v>2</v>
      </c>
      <c r="D93" s="110">
        <v>20</v>
      </c>
      <c r="E93" s="111"/>
      <c r="F93" s="111">
        <f>D93*E93</f>
        <v>0</v>
      </c>
    </row>
    <row r="94" spans="1:6" s="35" customFormat="1" ht="12.75">
      <c r="A94" s="28"/>
      <c r="B94" s="44"/>
      <c r="C94" s="44"/>
      <c r="D94" s="44"/>
      <c r="E94" s="34"/>
      <c r="F94" s="34"/>
    </row>
    <row r="95" spans="1:6" s="44" customFormat="1" ht="14.25">
      <c r="A95" s="28">
        <v>18</v>
      </c>
      <c r="B95" s="29" t="s">
        <v>51</v>
      </c>
      <c r="C95" s="109" t="s">
        <v>2</v>
      </c>
      <c r="D95" s="110">
        <v>150</v>
      </c>
      <c r="E95" s="111"/>
      <c r="F95" s="111">
        <f>D95*E95</f>
        <v>0</v>
      </c>
    </row>
    <row r="96" spans="1:6" s="35" customFormat="1" ht="12.75">
      <c r="A96" s="28"/>
      <c r="B96" s="29"/>
      <c r="C96" s="30"/>
      <c r="D96" s="31"/>
      <c r="E96" s="34"/>
      <c r="F96" s="34"/>
    </row>
    <row r="97" spans="1:6" s="44" customFormat="1" ht="14.25">
      <c r="A97" s="28">
        <v>19</v>
      </c>
      <c r="B97" s="29" t="s">
        <v>52</v>
      </c>
      <c r="C97" s="109" t="s">
        <v>2</v>
      </c>
      <c r="D97" s="110">
        <v>200</v>
      </c>
      <c r="E97" s="111"/>
      <c r="F97" s="111">
        <f>D97*E97</f>
        <v>0</v>
      </c>
    </row>
    <row r="98" spans="1:6" s="35" customFormat="1" ht="12.75">
      <c r="A98" s="28"/>
      <c r="B98" s="29"/>
      <c r="C98" s="30"/>
      <c r="D98" s="31"/>
      <c r="E98" s="34"/>
      <c r="F98" s="34"/>
    </row>
    <row r="99" spans="1:6" s="59" customFormat="1" ht="14.25">
      <c r="A99" s="28">
        <v>20</v>
      </c>
      <c r="B99" s="29" t="s">
        <v>53</v>
      </c>
      <c r="C99" s="109" t="s">
        <v>2</v>
      </c>
      <c r="D99" s="110">
        <v>180</v>
      </c>
      <c r="E99" s="111"/>
      <c r="F99" s="111">
        <f>D99*E99</f>
        <v>0</v>
      </c>
    </row>
    <row r="100" spans="1:6" s="35" customFormat="1" ht="12.75">
      <c r="A100" s="28"/>
      <c r="B100" s="29"/>
      <c r="C100" s="30"/>
      <c r="D100" s="31"/>
      <c r="E100" s="34"/>
      <c r="F100" s="34"/>
    </row>
    <row r="101" spans="1:6" s="59" customFormat="1" ht="14.25">
      <c r="A101" s="28">
        <v>21</v>
      </c>
      <c r="B101" s="29" t="s">
        <v>54</v>
      </c>
      <c r="C101" s="109" t="s">
        <v>2</v>
      </c>
      <c r="D101" s="110">
        <v>210</v>
      </c>
      <c r="E101" s="111"/>
      <c r="F101" s="111">
        <f>D101*E101</f>
        <v>0</v>
      </c>
    </row>
    <row r="102" spans="1:6" s="35" customFormat="1" ht="12.75">
      <c r="A102" s="28"/>
      <c r="B102" s="29"/>
      <c r="C102" s="30"/>
      <c r="D102" s="31"/>
      <c r="E102" s="34"/>
      <c r="F102" s="34"/>
    </row>
    <row r="103" spans="1:6" s="59" customFormat="1" ht="14.25">
      <c r="A103" s="28">
        <v>22</v>
      </c>
      <c r="B103" s="29" t="s">
        <v>55</v>
      </c>
      <c r="C103" s="109" t="s">
        <v>2</v>
      </c>
      <c r="D103" s="110">
        <v>10</v>
      </c>
      <c r="E103" s="111"/>
      <c r="F103" s="111">
        <f>D103*E103</f>
        <v>0</v>
      </c>
    </row>
    <row r="104" spans="1:6" s="35" customFormat="1" ht="12.75">
      <c r="A104" s="28"/>
      <c r="B104" s="29"/>
      <c r="C104" s="30"/>
      <c r="D104" s="31"/>
      <c r="E104" s="34"/>
      <c r="F104" s="34"/>
    </row>
    <row r="105" spans="1:6" s="59" customFormat="1" ht="14.25">
      <c r="A105" s="28">
        <v>23</v>
      </c>
      <c r="B105" s="29" t="s">
        <v>56</v>
      </c>
      <c r="C105" s="109" t="s">
        <v>2</v>
      </c>
      <c r="D105" s="110">
        <v>25</v>
      </c>
      <c r="E105" s="111"/>
      <c r="F105" s="111">
        <f>D105*E105</f>
        <v>0</v>
      </c>
    </row>
    <row r="106" spans="1:6" s="35" customFormat="1" ht="12.75">
      <c r="A106" s="28"/>
      <c r="B106" s="29"/>
      <c r="C106" s="30"/>
      <c r="D106" s="31"/>
      <c r="E106" s="34"/>
      <c r="F106" s="34"/>
    </row>
    <row r="107" spans="1:6" s="44" customFormat="1" ht="14.25">
      <c r="A107" s="28">
        <v>24</v>
      </c>
      <c r="B107" s="29" t="s">
        <v>57</v>
      </c>
      <c r="C107" s="109" t="s">
        <v>2</v>
      </c>
      <c r="D107" s="110">
        <v>40</v>
      </c>
      <c r="E107" s="111"/>
      <c r="F107" s="111">
        <f>D107*E107</f>
        <v>0</v>
      </c>
    </row>
    <row r="108" spans="1:6" s="35" customFormat="1" ht="12.75">
      <c r="A108" s="28"/>
      <c r="B108" s="29"/>
      <c r="C108" s="30"/>
      <c r="D108" s="31"/>
      <c r="E108" s="34"/>
      <c r="F108" s="34"/>
    </row>
    <row r="109" spans="1:6" s="44" customFormat="1" ht="27">
      <c r="A109" s="28">
        <v>25</v>
      </c>
      <c r="B109" s="29" t="s">
        <v>58</v>
      </c>
      <c r="C109" s="109" t="s">
        <v>2</v>
      </c>
      <c r="D109" s="110">
        <v>10</v>
      </c>
      <c r="E109" s="111"/>
      <c r="F109" s="111">
        <f>D109*E109</f>
        <v>0</v>
      </c>
    </row>
    <row r="110" spans="1:6" s="35" customFormat="1" ht="12.75">
      <c r="A110" s="28"/>
      <c r="B110" s="29"/>
      <c r="C110" s="30"/>
      <c r="D110" s="31"/>
      <c r="E110" s="34"/>
      <c r="F110" s="34"/>
    </row>
    <row r="111" spans="1:6" s="44" customFormat="1" ht="14.25">
      <c r="A111" s="28">
        <v>26</v>
      </c>
      <c r="B111" s="29" t="s">
        <v>59</v>
      </c>
      <c r="C111" s="109" t="s">
        <v>2</v>
      </c>
      <c r="D111" s="110">
        <v>10</v>
      </c>
      <c r="E111" s="111"/>
      <c r="F111" s="111">
        <f>D111*E111</f>
        <v>0</v>
      </c>
    </row>
    <row r="112" spans="1:6" s="35" customFormat="1" ht="12.75">
      <c r="A112" s="28"/>
      <c r="B112" s="29"/>
      <c r="C112" s="30"/>
      <c r="D112" s="31"/>
      <c r="E112" s="34"/>
      <c r="F112" s="34"/>
    </row>
    <row r="113" spans="1:6" s="44" customFormat="1" ht="14.25">
      <c r="A113" s="28">
        <v>27</v>
      </c>
      <c r="B113" s="29" t="s">
        <v>60</v>
      </c>
      <c r="C113" s="109" t="s">
        <v>2</v>
      </c>
      <c r="D113" s="110">
        <v>40</v>
      </c>
      <c r="E113" s="111"/>
      <c r="F113" s="111">
        <f>E113*D113</f>
        <v>0</v>
      </c>
    </row>
    <row r="114" spans="1:6" s="35" customFormat="1" ht="12.75">
      <c r="A114" s="28"/>
      <c r="B114" s="29"/>
      <c r="C114" s="30"/>
      <c r="D114" s="31"/>
      <c r="E114" s="34"/>
      <c r="F114" s="34"/>
    </row>
    <row r="115" spans="1:6" s="44" customFormat="1" ht="76.5">
      <c r="A115" s="28">
        <v>28</v>
      </c>
      <c r="B115" s="29" t="s">
        <v>61</v>
      </c>
      <c r="C115" s="109" t="s">
        <v>4</v>
      </c>
      <c r="D115" s="110">
        <v>1</v>
      </c>
      <c r="E115" s="111"/>
      <c r="F115" s="111">
        <f>E115*D115</f>
        <v>0</v>
      </c>
    </row>
    <row r="116" spans="1:6" s="44" customFormat="1" ht="12.75">
      <c r="A116" s="28"/>
      <c r="B116" s="29"/>
      <c r="C116" s="30"/>
      <c r="D116" s="31"/>
      <c r="E116" s="34"/>
      <c r="F116" s="34"/>
    </row>
    <row r="117" spans="1:6" s="37" customFormat="1" ht="12.75">
      <c r="A117" s="22" t="s">
        <v>3</v>
      </c>
      <c r="B117" s="23"/>
      <c r="C117" s="24"/>
      <c r="D117" s="25"/>
      <c r="E117" s="25"/>
      <c r="F117" s="36">
        <f>SUM(F29:F116)</f>
        <v>0</v>
      </c>
    </row>
    <row r="118" spans="1:6" s="37" customFormat="1" ht="12.75">
      <c r="A118" s="60">
        <v>3</v>
      </c>
      <c r="B118" s="23" t="s">
        <v>62</v>
      </c>
      <c r="C118" s="24"/>
      <c r="D118" s="25"/>
      <c r="E118" s="25"/>
      <c r="F118" s="36"/>
    </row>
    <row r="119" spans="1:6" s="35" customFormat="1" ht="12.75">
      <c r="A119" s="28"/>
      <c r="B119" s="29"/>
      <c r="C119" s="30"/>
      <c r="D119" s="31"/>
      <c r="E119" s="34"/>
      <c r="F119" s="34"/>
    </row>
    <row r="120" spans="1:6" s="33" customFormat="1" ht="51">
      <c r="A120" s="45"/>
      <c r="B120" s="29" t="s">
        <v>63</v>
      </c>
      <c r="C120" s="30"/>
      <c r="D120" s="31"/>
      <c r="E120" s="34"/>
      <c r="F120" s="34"/>
    </row>
    <row r="121" spans="1:6" s="35" customFormat="1" ht="12.75">
      <c r="A121" s="28"/>
      <c r="B121" s="29"/>
      <c r="C121" s="30"/>
      <c r="D121" s="31"/>
      <c r="E121" s="34"/>
      <c r="F121" s="34"/>
    </row>
    <row r="122" spans="1:6" s="35" customFormat="1" ht="180.75" customHeight="1">
      <c r="A122" s="61">
        <v>1</v>
      </c>
      <c r="B122" s="62" t="s">
        <v>64</v>
      </c>
      <c r="C122" s="109" t="s">
        <v>0</v>
      </c>
      <c r="D122" s="110">
        <v>19</v>
      </c>
      <c r="E122" s="111"/>
      <c r="F122" s="111">
        <f>E122*D122</f>
        <v>0</v>
      </c>
    </row>
    <row r="123" spans="1:6" s="35" customFormat="1" ht="12.75">
      <c r="A123" s="61"/>
      <c r="B123" s="29"/>
      <c r="C123" s="51"/>
      <c r="D123" s="52"/>
      <c r="E123" s="34"/>
      <c r="F123" s="63"/>
    </row>
    <row r="124" spans="1:6" s="35" customFormat="1" ht="144" customHeight="1">
      <c r="A124" s="61">
        <v>2</v>
      </c>
      <c r="B124" s="62" t="s">
        <v>65</v>
      </c>
      <c r="C124" s="109" t="s">
        <v>0</v>
      </c>
      <c r="D124" s="110">
        <v>5</v>
      </c>
      <c r="E124" s="111"/>
      <c r="F124" s="111">
        <f>E124*D124</f>
        <v>0</v>
      </c>
    </row>
    <row r="125" spans="1:6" s="35" customFormat="1" ht="12.75">
      <c r="A125" s="61"/>
      <c r="B125" s="29"/>
      <c r="C125" s="109"/>
      <c r="D125" s="110"/>
      <c r="E125" s="111"/>
      <c r="F125" s="111"/>
    </row>
    <row r="126" spans="1:6" s="33" customFormat="1" ht="63.75">
      <c r="A126" s="61">
        <v>3</v>
      </c>
      <c r="B126" s="29" t="s">
        <v>66</v>
      </c>
      <c r="C126" s="109" t="s">
        <v>0</v>
      </c>
      <c r="D126" s="110">
        <v>6</v>
      </c>
      <c r="E126" s="111"/>
      <c r="F126" s="111">
        <f>E126*D126</f>
        <v>0</v>
      </c>
    </row>
    <row r="127" spans="1:6" s="35" customFormat="1" ht="12.75">
      <c r="A127" s="61"/>
      <c r="B127" s="29"/>
      <c r="C127" s="51"/>
      <c r="D127" s="52"/>
      <c r="E127" s="34"/>
      <c r="F127" s="63"/>
    </row>
    <row r="128" spans="1:6" s="33" customFormat="1" ht="38.25">
      <c r="A128" s="61">
        <v>4</v>
      </c>
      <c r="B128" s="29" t="s">
        <v>67</v>
      </c>
      <c r="C128" s="109" t="s">
        <v>0</v>
      </c>
      <c r="D128" s="110">
        <v>4</v>
      </c>
      <c r="E128" s="111"/>
      <c r="F128" s="111">
        <f>E128*D128</f>
        <v>0</v>
      </c>
    </row>
    <row r="129" spans="1:6" s="33" customFormat="1" ht="12.75">
      <c r="A129" s="45"/>
      <c r="B129" s="29"/>
      <c r="C129" s="30"/>
      <c r="D129" s="31"/>
      <c r="E129" s="34"/>
      <c r="F129" s="34"/>
    </row>
    <row r="130" spans="1:6" s="37" customFormat="1" ht="12.75">
      <c r="A130" s="22" t="s">
        <v>3</v>
      </c>
      <c r="B130" s="23"/>
      <c r="C130" s="24"/>
      <c r="D130" s="25"/>
      <c r="E130" s="25"/>
      <c r="F130" s="36">
        <f>SUM(F120:F128)</f>
        <v>0</v>
      </c>
    </row>
    <row r="131" spans="1:6" s="72" customFormat="1" ht="12.75">
      <c r="A131" s="69"/>
      <c r="B131" s="29"/>
      <c r="C131" s="30"/>
      <c r="D131" s="70"/>
      <c r="E131" s="71"/>
      <c r="F131" s="56"/>
    </row>
    <row r="132" spans="1:6" s="72" customFormat="1" ht="12.75">
      <c r="A132" s="69"/>
      <c r="B132" s="29"/>
      <c r="C132" s="30"/>
      <c r="D132" s="70"/>
      <c r="E132" s="71"/>
      <c r="F132" s="56"/>
    </row>
    <row r="133" spans="1:6" s="72" customFormat="1" ht="12.75">
      <c r="A133" s="69"/>
      <c r="B133" s="29"/>
      <c r="C133" s="30"/>
      <c r="D133" s="70"/>
      <c r="E133" s="71"/>
      <c r="F133" s="56"/>
    </row>
    <row r="134" spans="1:6" s="37" customFormat="1" ht="12.75">
      <c r="A134" s="22">
        <v>4</v>
      </c>
      <c r="B134" s="23" t="s">
        <v>68</v>
      </c>
      <c r="C134" s="24"/>
      <c r="D134" s="25"/>
      <c r="E134" s="25"/>
      <c r="F134" s="36"/>
    </row>
    <row r="135" spans="1:6" s="35" customFormat="1" ht="12.75">
      <c r="A135" s="64"/>
      <c r="B135" s="65"/>
      <c r="C135" s="66"/>
      <c r="D135" s="67"/>
      <c r="E135" s="34"/>
      <c r="F135" s="68"/>
    </row>
    <row r="136" spans="1:6" s="57" customFormat="1" ht="38.25">
      <c r="A136" s="28">
        <v>1</v>
      </c>
      <c r="B136" s="29" t="s">
        <v>69</v>
      </c>
      <c r="C136" s="30"/>
      <c r="D136" s="55"/>
      <c r="E136" s="56"/>
      <c r="F136" s="56"/>
    </row>
    <row r="137" spans="1:6" s="72" customFormat="1" ht="12.75">
      <c r="A137" s="69"/>
      <c r="B137" s="29"/>
      <c r="C137" s="30"/>
      <c r="D137" s="70"/>
      <c r="E137" s="71"/>
      <c r="F137" s="56"/>
    </row>
    <row r="138" spans="1:6" s="57" customFormat="1" ht="38.25">
      <c r="A138" s="73"/>
      <c r="B138" s="29" t="s">
        <v>70</v>
      </c>
      <c r="C138" s="109" t="s">
        <v>0</v>
      </c>
      <c r="D138" s="110">
        <v>1</v>
      </c>
      <c r="E138" s="111"/>
      <c r="F138" s="111">
        <f aca="true" t="shared" si="0" ref="F138:F152">E138*D138</f>
        <v>0</v>
      </c>
    </row>
    <row r="139" spans="1:6" s="72" customFormat="1" ht="12.75">
      <c r="A139" s="69"/>
      <c r="B139" s="29"/>
      <c r="C139" s="30"/>
      <c r="D139" s="31"/>
      <c r="E139" s="71"/>
      <c r="F139" s="56"/>
    </row>
    <row r="140" spans="1:6" s="57" customFormat="1" ht="12.75">
      <c r="A140" s="73"/>
      <c r="B140" s="29" t="s">
        <v>71</v>
      </c>
      <c r="C140" s="109" t="s">
        <v>0</v>
      </c>
      <c r="D140" s="110">
        <v>24</v>
      </c>
      <c r="E140" s="111"/>
      <c r="F140" s="111">
        <f t="shared" si="0"/>
        <v>0</v>
      </c>
    </row>
    <row r="141" spans="1:6" s="72" customFormat="1" ht="12.75">
      <c r="A141" s="69"/>
      <c r="B141" s="29"/>
      <c r="C141" s="30"/>
      <c r="D141" s="31"/>
      <c r="E141" s="71"/>
      <c r="F141" s="56"/>
    </row>
    <row r="142" spans="1:6" s="57" customFormat="1" ht="12.75">
      <c r="A142" s="73"/>
      <c r="B142" s="29" t="s">
        <v>72</v>
      </c>
      <c r="C142" s="109" t="s">
        <v>0</v>
      </c>
      <c r="D142" s="110">
        <v>2</v>
      </c>
      <c r="E142" s="111"/>
      <c r="F142" s="111">
        <f t="shared" si="0"/>
        <v>0</v>
      </c>
    </row>
    <row r="143" spans="1:6" s="72" customFormat="1" ht="12.75">
      <c r="A143" s="69"/>
      <c r="B143" s="29"/>
      <c r="C143" s="30"/>
      <c r="D143" s="31"/>
      <c r="E143" s="71"/>
      <c r="F143" s="56"/>
    </row>
    <row r="144" spans="1:6" s="57" customFormat="1" ht="25.5">
      <c r="A144" s="73"/>
      <c r="B144" s="29" t="s">
        <v>73</v>
      </c>
      <c r="C144" s="109" t="s">
        <v>0</v>
      </c>
      <c r="D144" s="110">
        <v>1</v>
      </c>
      <c r="E144" s="111"/>
      <c r="F144" s="111">
        <f t="shared" si="0"/>
        <v>0</v>
      </c>
    </row>
    <row r="145" spans="1:6" s="72" customFormat="1" ht="12.75">
      <c r="A145" s="69"/>
      <c r="B145" s="29"/>
      <c r="C145" s="30"/>
      <c r="D145" s="31"/>
      <c r="E145" s="71"/>
      <c r="F145" s="56"/>
    </row>
    <row r="146" spans="1:6" s="57" customFormat="1" ht="12.75">
      <c r="A146" s="73"/>
      <c r="B146" s="29" t="s">
        <v>74</v>
      </c>
      <c r="C146" s="109" t="s">
        <v>0</v>
      </c>
      <c r="D146" s="110">
        <v>2</v>
      </c>
      <c r="E146" s="111"/>
      <c r="F146" s="111">
        <f t="shared" si="0"/>
        <v>0</v>
      </c>
    </row>
    <row r="147" spans="1:6" s="57" customFormat="1" ht="12.75">
      <c r="A147" s="69"/>
      <c r="B147" s="29"/>
      <c r="C147" s="30"/>
      <c r="D147" s="31"/>
      <c r="E147" s="71"/>
      <c r="F147" s="56"/>
    </row>
    <row r="148" spans="1:6" s="57" customFormat="1" ht="12.75">
      <c r="A148" s="73"/>
      <c r="B148" s="29" t="s">
        <v>75</v>
      </c>
      <c r="C148" s="109" t="s">
        <v>0</v>
      </c>
      <c r="D148" s="110">
        <v>24</v>
      </c>
      <c r="E148" s="111"/>
      <c r="F148" s="111">
        <f t="shared" si="0"/>
        <v>0</v>
      </c>
    </row>
    <row r="149" spans="1:6" s="57" customFormat="1" ht="12.75">
      <c r="A149" s="69"/>
      <c r="B149" s="29"/>
      <c r="C149" s="30"/>
      <c r="D149" s="31"/>
      <c r="E149" s="71"/>
      <c r="F149" s="56"/>
    </row>
    <row r="150" spans="1:6" s="57" customFormat="1" ht="12.75">
      <c r="A150" s="73"/>
      <c r="B150" s="29" t="s">
        <v>76</v>
      </c>
      <c r="C150" s="109" t="s">
        <v>4</v>
      </c>
      <c r="D150" s="110">
        <v>1</v>
      </c>
      <c r="E150" s="111"/>
      <c r="F150" s="111">
        <f t="shared" si="0"/>
        <v>0</v>
      </c>
    </row>
    <row r="151" spans="1:6" s="72" customFormat="1" ht="12.75">
      <c r="A151" s="69"/>
      <c r="B151" s="29"/>
      <c r="C151" s="30"/>
      <c r="D151" s="31"/>
      <c r="E151" s="71"/>
      <c r="F151" s="56"/>
    </row>
    <row r="152" spans="1:6" s="57" customFormat="1" ht="12.75">
      <c r="A152" s="73"/>
      <c r="B152" s="29" t="s">
        <v>77</v>
      </c>
      <c r="C152" s="109" t="s">
        <v>4</v>
      </c>
      <c r="D152" s="110">
        <v>1</v>
      </c>
      <c r="E152" s="111"/>
      <c r="F152" s="111">
        <f t="shared" si="0"/>
        <v>0</v>
      </c>
    </row>
    <row r="153" spans="1:6" s="72" customFormat="1" ht="9" customHeight="1">
      <c r="A153" s="74"/>
      <c r="B153" s="29"/>
      <c r="C153" s="30"/>
      <c r="D153" s="31"/>
      <c r="E153" s="75"/>
      <c r="F153" s="56"/>
    </row>
    <row r="154" spans="1:6" s="57" customFormat="1" ht="12.75">
      <c r="A154" s="73"/>
      <c r="B154" s="29"/>
      <c r="C154" s="30"/>
      <c r="D154" s="31"/>
      <c r="E154" s="34"/>
      <c r="F154" s="34"/>
    </row>
    <row r="155" spans="1:6" s="57" customFormat="1" ht="12.75">
      <c r="A155" s="73"/>
      <c r="B155" s="58"/>
      <c r="C155" s="54"/>
      <c r="D155" s="55"/>
      <c r="E155" s="76"/>
      <c r="F155" s="56"/>
    </row>
    <row r="156" spans="1:6" s="57" customFormat="1" ht="25.5">
      <c r="A156" s="28">
        <v>2</v>
      </c>
      <c r="B156" s="29" t="s">
        <v>78</v>
      </c>
      <c r="C156" s="109" t="s">
        <v>4</v>
      </c>
      <c r="D156" s="110">
        <v>7</v>
      </c>
      <c r="E156" s="111"/>
      <c r="F156" s="111">
        <f>E156*D156</f>
        <v>0</v>
      </c>
    </row>
    <row r="157" spans="1:6" s="57" customFormat="1" ht="12.75">
      <c r="A157" s="53"/>
      <c r="B157" s="58"/>
      <c r="C157" s="54"/>
      <c r="D157" s="55"/>
      <c r="E157" s="56"/>
      <c r="F157" s="56"/>
    </row>
    <row r="158" spans="1:6" s="35" customFormat="1" ht="51">
      <c r="A158" s="45"/>
      <c r="B158" s="29" t="s">
        <v>42</v>
      </c>
      <c r="C158" s="30"/>
      <c r="D158" s="31"/>
      <c r="E158" s="34"/>
      <c r="F158" s="34"/>
    </row>
    <row r="159" spans="1:6" s="35" customFormat="1" ht="12.75">
      <c r="A159" s="45"/>
      <c r="B159" s="29"/>
      <c r="C159" s="30"/>
      <c r="D159" s="31"/>
      <c r="E159" s="34"/>
      <c r="F159" s="34"/>
    </row>
    <row r="160" spans="1:6" s="35" customFormat="1" ht="12.75">
      <c r="A160" s="28">
        <v>3</v>
      </c>
      <c r="B160" s="29" t="s">
        <v>43</v>
      </c>
      <c r="C160" s="109" t="s">
        <v>2</v>
      </c>
      <c r="D160" s="110">
        <v>10</v>
      </c>
      <c r="E160" s="111"/>
      <c r="F160" s="111">
        <f>E160*D160</f>
        <v>0</v>
      </c>
    </row>
    <row r="161" spans="1:6" s="33" customFormat="1" ht="12.75">
      <c r="A161" s="28"/>
      <c r="B161" s="29"/>
      <c r="C161" s="30"/>
      <c r="D161" s="31"/>
      <c r="E161" s="34"/>
      <c r="F161" s="34"/>
    </row>
    <row r="162" spans="1:6" s="35" customFormat="1" ht="12.75">
      <c r="A162" s="28">
        <v>4</v>
      </c>
      <c r="B162" s="29" t="s">
        <v>44</v>
      </c>
      <c r="C162" s="109" t="s">
        <v>2</v>
      </c>
      <c r="D162" s="110">
        <v>10</v>
      </c>
      <c r="E162" s="111"/>
      <c r="F162" s="111">
        <f>E162*D162</f>
        <v>0</v>
      </c>
    </row>
    <row r="163" spans="1:6" s="33" customFormat="1" ht="12.75">
      <c r="A163" s="28"/>
      <c r="B163" s="29"/>
      <c r="C163" s="30"/>
      <c r="D163" s="31"/>
      <c r="E163" s="34"/>
      <c r="F163" s="34"/>
    </row>
    <row r="164" spans="1:6" s="35" customFormat="1" ht="12.75">
      <c r="A164" s="28">
        <v>5</v>
      </c>
      <c r="B164" s="29" t="s">
        <v>46</v>
      </c>
      <c r="C164" s="109" t="s">
        <v>2</v>
      </c>
      <c r="D164" s="110">
        <v>100</v>
      </c>
      <c r="E164" s="111"/>
      <c r="F164" s="111">
        <f>E164*D164</f>
        <v>0</v>
      </c>
    </row>
    <row r="165" spans="1:6" s="33" customFormat="1" ht="12.75">
      <c r="A165" s="28"/>
      <c r="B165" s="29"/>
      <c r="C165" s="30"/>
      <c r="D165" s="31"/>
      <c r="E165" s="34"/>
      <c r="F165" s="34"/>
    </row>
    <row r="166" spans="1:6" s="35" customFormat="1" ht="38.25">
      <c r="A166" s="45"/>
      <c r="B166" s="29" t="s">
        <v>49</v>
      </c>
      <c r="C166" s="30"/>
      <c r="D166" s="31"/>
      <c r="E166" s="34"/>
      <c r="F166" s="34"/>
    </row>
    <row r="167" spans="1:6" s="33" customFormat="1" ht="12.75">
      <c r="A167" s="28"/>
      <c r="E167" s="34"/>
      <c r="F167" s="34"/>
    </row>
    <row r="168" spans="1:6" s="35" customFormat="1" ht="12.75">
      <c r="A168" s="28">
        <v>6</v>
      </c>
      <c r="B168" s="29" t="s">
        <v>79</v>
      </c>
      <c r="C168" s="109" t="s">
        <v>2</v>
      </c>
      <c r="D168" s="110">
        <v>130</v>
      </c>
      <c r="E168" s="111"/>
      <c r="F168" s="111">
        <f>E168*D168</f>
        <v>0</v>
      </c>
    </row>
    <row r="169" spans="1:6" s="33" customFormat="1" ht="12.75">
      <c r="A169" s="28"/>
      <c r="B169" s="29"/>
      <c r="C169" s="30"/>
      <c r="D169" s="31"/>
      <c r="E169" s="34"/>
      <c r="F169" s="34"/>
    </row>
    <row r="170" spans="1:6" s="35" customFormat="1" ht="76.5">
      <c r="A170" s="28">
        <v>7</v>
      </c>
      <c r="B170" s="29" t="s">
        <v>80</v>
      </c>
      <c r="C170" s="109" t="s">
        <v>4</v>
      </c>
      <c r="D170" s="110">
        <v>1</v>
      </c>
      <c r="E170" s="111"/>
      <c r="F170" s="111">
        <f>E170</f>
        <v>0</v>
      </c>
    </row>
    <row r="171" spans="1:6" s="35" customFormat="1" ht="12.75">
      <c r="A171" s="28"/>
      <c r="B171" s="29"/>
      <c r="C171" s="30"/>
      <c r="D171" s="31"/>
      <c r="E171" s="34"/>
      <c r="F171" s="34"/>
    </row>
    <row r="172" spans="1:6" s="35" customFormat="1" ht="12.75">
      <c r="A172" s="22" t="s">
        <v>3</v>
      </c>
      <c r="B172" s="23"/>
      <c r="C172" s="24"/>
      <c r="D172" s="25"/>
      <c r="E172" s="25"/>
      <c r="F172" s="36">
        <f>SUM(F135:F170)</f>
        <v>0</v>
      </c>
    </row>
    <row r="173" spans="1:6" s="33" customFormat="1" ht="12.75">
      <c r="A173" s="28"/>
      <c r="B173" s="29"/>
      <c r="C173" s="30"/>
      <c r="D173" s="31"/>
      <c r="E173" s="34"/>
      <c r="F173" s="34"/>
    </row>
    <row r="174" spans="1:6" s="33" customFormat="1" ht="12.75">
      <c r="A174" s="28"/>
      <c r="B174" s="29"/>
      <c r="C174" s="30"/>
      <c r="D174" s="31"/>
      <c r="E174" s="34"/>
      <c r="F174" s="34"/>
    </row>
    <row r="175" spans="1:6" s="83" customFormat="1" ht="12.75">
      <c r="A175" s="77">
        <v>5</v>
      </c>
      <c r="B175" s="78" t="s">
        <v>81</v>
      </c>
      <c r="C175" s="79"/>
      <c r="D175" s="80"/>
      <c r="E175" s="81"/>
      <c r="F175" s="82"/>
    </row>
    <row r="176" spans="1:6" s="35" customFormat="1" ht="12.75">
      <c r="A176" s="53"/>
      <c r="B176" s="58"/>
      <c r="C176" s="54"/>
      <c r="D176" s="55"/>
      <c r="E176" s="56"/>
      <c r="F176" s="56"/>
    </row>
    <row r="177" spans="1:6" s="35" customFormat="1" ht="51">
      <c r="A177" s="28">
        <v>1</v>
      </c>
      <c r="B177" s="29" t="s">
        <v>82</v>
      </c>
      <c r="C177" s="109" t="s">
        <v>2</v>
      </c>
      <c r="D177" s="110">
        <v>80</v>
      </c>
      <c r="E177" s="111"/>
      <c r="F177" s="111">
        <f>E177*D177</f>
        <v>0</v>
      </c>
    </row>
    <row r="178" spans="1:6" s="35" customFormat="1" ht="12.75">
      <c r="A178" s="28"/>
      <c r="B178" s="29"/>
      <c r="C178" s="30"/>
      <c r="D178" s="31"/>
      <c r="E178" s="34"/>
      <c r="F178" s="34"/>
    </row>
    <row r="179" spans="1:6" s="35" customFormat="1" ht="63.75">
      <c r="A179" s="28">
        <v>2</v>
      </c>
      <c r="B179" s="29" t="s">
        <v>83</v>
      </c>
      <c r="C179" s="109" t="s">
        <v>0</v>
      </c>
      <c r="D179" s="110">
        <v>1</v>
      </c>
      <c r="E179" s="111"/>
      <c r="F179" s="111">
        <f>E179*D179</f>
        <v>0</v>
      </c>
    </row>
    <row r="180" spans="1:6" s="35" customFormat="1" ht="12.75">
      <c r="A180" s="28"/>
      <c r="B180" s="29"/>
      <c r="C180" s="30"/>
      <c r="D180" s="31"/>
      <c r="E180" s="34"/>
      <c r="F180" s="34"/>
    </row>
    <row r="181" spans="1:6" s="35" customFormat="1" ht="38.25">
      <c r="A181" s="28">
        <v>3</v>
      </c>
      <c r="B181" s="29" t="s">
        <v>84</v>
      </c>
      <c r="C181" s="109" t="s">
        <v>0</v>
      </c>
      <c r="D181" s="110">
        <v>8</v>
      </c>
      <c r="E181" s="111"/>
      <c r="F181" s="111">
        <f>E181*D181</f>
        <v>0</v>
      </c>
    </row>
    <row r="182" spans="1:6" s="35" customFormat="1" ht="12.75">
      <c r="A182" s="28"/>
      <c r="B182" s="29"/>
      <c r="C182" s="30"/>
      <c r="D182" s="31"/>
      <c r="E182" s="34"/>
      <c r="F182" s="34"/>
    </row>
    <row r="183" spans="1:6" s="2" customFormat="1" ht="51">
      <c r="A183" s="28">
        <v>4</v>
      </c>
      <c r="B183" s="29" t="s">
        <v>85</v>
      </c>
      <c r="C183" s="109" t="s">
        <v>0</v>
      </c>
      <c r="D183" s="110">
        <v>3</v>
      </c>
      <c r="E183" s="111"/>
      <c r="F183" s="111">
        <f>E183*D183</f>
        <v>0</v>
      </c>
    </row>
    <row r="184" spans="1:6" s="2" customFormat="1" ht="12.75">
      <c r="A184" s="28"/>
      <c r="B184" s="29"/>
      <c r="C184" s="30"/>
      <c r="D184" s="31"/>
      <c r="E184" s="34"/>
      <c r="F184" s="34"/>
    </row>
    <row r="185" spans="1:6" s="35" customFormat="1" ht="12.75">
      <c r="A185" s="28">
        <v>5</v>
      </c>
      <c r="B185" s="29" t="s">
        <v>86</v>
      </c>
      <c r="C185" s="109" t="s">
        <v>4</v>
      </c>
      <c r="D185" s="110">
        <v>1</v>
      </c>
      <c r="E185" s="111"/>
      <c r="F185" s="111">
        <f>E185*D185</f>
        <v>0</v>
      </c>
    </row>
    <row r="186" spans="1:6" s="33" customFormat="1" ht="12.75">
      <c r="A186" s="28"/>
      <c r="B186" s="29"/>
      <c r="C186" s="30"/>
      <c r="D186" s="31"/>
      <c r="E186" s="34"/>
      <c r="F186" s="34"/>
    </row>
    <row r="187" spans="1:6" s="35" customFormat="1" ht="89.25">
      <c r="A187" s="28">
        <v>6</v>
      </c>
      <c r="B187" s="29" t="s">
        <v>87</v>
      </c>
      <c r="C187" s="109" t="s">
        <v>4</v>
      </c>
      <c r="D187" s="110">
        <v>1</v>
      </c>
      <c r="E187" s="111"/>
      <c r="F187" s="111">
        <f>E187*D187</f>
        <v>0</v>
      </c>
    </row>
    <row r="188" spans="1:6" s="35" customFormat="1" ht="12.75">
      <c r="A188" s="53"/>
      <c r="B188" s="29"/>
      <c r="C188" s="30"/>
      <c r="D188" s="31"/>
      <c r="E188" s="34"/>
      <c r="F188" s="34"/>
    </row>
    <row r="189" spans="1:6" s="83" customFormat="1" ht="12.75">
      <c r="A189" s="77" t="s">
        <v>3</v>
      </c>
      <c r="B189" s="84"/>
      <c r="C189" s="79"/>
      <c r="D189" s="80"/>
      <c r="E189" s="81"/>
      <c r="F189" s="82">
        <f>SUM(F177:F188)</f>
        <v>0</v>
      </c>
    </row>
    <row r="190" spans="1:6" s="83" customFormat="1" ht="12.75">
      <c r="A190" s="85"/>
      <c r="B190" s="86"/>
      <c r="C190" s="87"/>
      <c r="D190" s="88"/>
      <c r="E190" s="89"/>
      <c r="F190" s="89"/>
    </row>
    <row r="191" spans="1:6" s="8" customFormat="1" ht="12.75">
      <c r="A191" s="90"/>
      <c r="B191" s="91"/>
      <c r="C191" s="92"/>
      <c r="D191" s="93"/>
      <c r="E191" s="94"/>
      <c r="F191" s="94"/>
    </row>
    <row r="192" spans="1:6" s="99" customFormat="1" ht="12.75">
      <c r="A192" s="77">
        <v>5</v>
      </c>
      <c r="B192" s="84" t="s">
        <v>88</v>
      </c>
      <c r="C192" s="95"/>
      <c r="D192" s="96"/>
      <c r="E192" s="97"/>
      <c r="F192" s="98"/>
    </row>
    <row r="193" spans="1:6" s="2" customFormat="1" ht="12.75">
      <c r="A193" s="28"/>
      <c r="B193" s="29"/>
      <c r="C193" s="30"/>
      <c r="D193" s="31"/>
      <c r="E193" s="32"/>
      <c r="F193" s="32"/>
    </row>
    <row r="194" spans="1:6" ht="25.5">
      <c r="A194" s="28">
        <v>1</v>
      </c>
      <c r="B194" s="29" t="s">
        <v>89</v>
      </c>
      <c r="C194" s="30" t="s">
        <v>4</v>
      </c>
      <c r="D194" s="31"/>
      <c r="E194" s="34"/>
      <c r="F194" s="34"/>
    </row>
    <row r="195" spans="1:6" s="1" customFormat="1" ht="12.75">
      <c r="A195" s="28"/>
      <c r="B195" s="29"/>
      <c r="C195" s="30"/>
      <c r="D195" s="31"/>
      <c r="E195" s="32"/>
      <c r="F195" s="32"/>
    </row>
    <row r="196" spans="1:6" s="99" customFormat="1" ht="12.75">
      <c r="A196" s="100" t="s">
        <v>3</v>
      </c>
      <c r="B196" s="101"/>
      <c r="C196" s="95"/>
      <c r="D196" s="96"/>
      <c r="E196" s="97"/>
      <c r="F196" s="98">
        <f>SUM(F194:F195)</f>
        <v>0</v>
      </c>
    </row>
    <row r="197" spans="1:6" s="83" customFormat="1" ht="12.75">
      <c r="A197" s="22" t="s">
        <v>90</v>
      </c>
      <c r="B197" s="23"/>
      <c r="C197" s="24"/>
      <c r="D197" s="25"/>
      <c r="E197" s="26"/>
      <c r="F197" s="36"/>
    </row>
    <row r="198" spans="1:6" s="35" customFormat="1" ht="12.75">
      <c r="A198" s="28"/>
      <c r="B198" s="29"/>
      <c r="C198" s="30"/>
      <c r="D198" s="31"/>
      <c r="E198" s="32"/>
      <c r="F198" s="34"/>
    </row>
    <row r="199" spans="1:6" s="35" customFormat="1" ht="12.75">
      <c r="A199" s="28">
        <v>1</v>
      </c>
      <c r="B199" s="29" t="s">
        <v>12</v>
      </c>
      <c r="C199" s="109" t="s">
        <v>1</v>
      </c>
      <c r="D199" s="110"/>
      <c r="E199" s="112">
        <f>F27</f>
        <v>0</v>
      </c>
      <c r="F199" s="111"/>
    </row>
    <row r="200" spans="1:6" s="35" customFormat="1" ht="12.75">
      <c r="A200" s="28">
        <v>2</v>
      </c>
      <c r="B200" s="29" t="s">
        <v>18</v>
      </c>
      <c r="C200" s="109" t="s">
        <v>1</v>
      </c>
      <c r="D200" s="110"/>
      <c r="E200" s="112">
        <f>F117</f>
        <v>0</v>
      </c>
      <c r="F200" s="111"/>
    </row>
    <row r="201" spans="1:6" s="35" customFormat="1" ht="12.75">
      <c r="A201" s="28">
        <v>3</v>
      </c>
      <c r="B201" s="29" t="s">
        <v>62</v>
      </c>
      <c r="C201" s="109" t="s">
        <v>1</v>
      </c>
      <c r="D201" s="110"/>
      <c r="E201" s="112">
        <f>F130</f>
        <v>0</v>
      </c>
      <c r="F201" s="111"/>
    </row>
    <row r="202" spans="1:6" s="35" customFormat="1" ht="12.75">
      <c r="A202" s="28">
        <v>4</v>
      </c>
      <c r="B202" s="29" t="s">
        <v>68</v>
      </c>
      <c r="C202" s="109" t="s">
        <v>1</v>
      </c>
      <c r="D202" s="110"/>
      <c r="E202" s="112">
        <f>F172</f>
        <v>0</v>
      </c>
      <c r="F202" s="111"/>
    </row>
    <row r="203" spans="1:6" s="35" customFormat="1" ht="12.75">
      <c r="A203" s="28">
        <v>5</v>
      </c>
      <c r="B203" s="102" t="s">
        <v>91</v>
      </c>
      <c r="C203" s="109" t="s">
        <v>1</v>
      </c>
      <c r="D203" s="110"/>
      <c r="E203" s="112">
        <f>F189</f>
        <v>0</v>
      </c>
      <c r="F203" s="111"/>
    </row>
    <row r="204" spans="1:6" s="35" customFormat="1" ht="12.75">
      <c r="A204" s="28">
        <v>6</v>
      </c>
      <c r="B204" s="102" t="s">
        <v>88</v>
      </c>
      <c r="C204" s="109" t="s">
        <v>1</v>
      </c>
      <c r="D204" s="110"/>
      <c r="E204" s="112">
        <f>F196</f>
        <v>0</v>
      </c>
      <c r="F204" s="111"/>
    </row>
    <row r="205" spans="1:6" s="35" customFormat="1" ht="12.75">
      <c r="A205" s="103"/>
      <c r="B205" s="102"/>
      <c r="C205" s="104"/>
      <c r="D205" s="105"/>
      <c r="E205" s="113"/>
      <c r="F205" s="34"/>
    </row>
    <row r="206" spans="1:6" s="37" customFormat="1" ht="12.75">
      <c r="A206" s="22" t="s">
        <v>3</v>
      </c>
      <c r="B206" s="23"/>
      <c r="C206" s="24"/>
      <c r="D206" s="25"/>
      <c r="E206" s="114">
        <f>E199+E200+E201+E202+E203+E204</f>
        <v>0</v>
      </c>
      <c r="F206" s="36"/>
    </row>
    <row r="207" ht="12.75">
      <c r="E207" s="108" t="s">
        <v>92</v>
      </c>
    </row>
    <row r="209" spans="4:6" ht="12.75">
      <c r="D209" s="117" t="s">
        <v>93</v>
      </c>
      <c r="E209" s="117"/>
      <c r="F209" s="117"/>
    </row>
  </sheetData>
  <sheetProtection/>
  <mergeCells count="3">
    <mergeCell ref="A3:F3"/>
    <mergeCell ref="A4:F4"/>
    <mergeCell ref="D209:F2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&amp;L3. troškovnik elektroinstalacija&amp;RStranica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Arhitektonski biro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amd</cp:lastModifiedBy>
  <cp:lastPrinted>2018-11-16T06:01:40Z</cp:lastPrinted>
  <dcterms:created xsi:type="dcterms:W3CDTF">2003-10-21T18:03:12Z</dcterms:created>
  <dcterms:modified xsi:type="dcterms:W3CDTF">2018-12-13T08:40:16Z</dcterms:modified>
  <cp:category/>
  <cp:version/>
  <cp:contentType/>
  <cp:contentStatus/>
</cp:coreProperties>
</file>